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" windowWidth="19200" windowHeight="11640"/>
  </bookViews>
  <sheets>
    <sheet name="2月審議会用" sheetId="3" r:id="rId1"/>
  </sheets>
  <definedNames>
    <definedName name="_xlnm.Print_Area" localSheetId="0">'2月審議会用'!$A$1:$F$42</definedName>
  </definedNames>
  <calcPr calcId="152511"/>
</workbook>
</file>

<file path=xl/calcChain.xml><?xml version="1.0" encoding="utf-8"?>
<calcChain xmlns="http://schemas.openxmlformats.org/spreadsheetml/2006/main">
  <c r="F26" i="3" l="1"/>
  <c r="D18" i="3" l="1"/>
  <c r="F21" i="3" l="1"/>
  <c r="F25" i="3" s="1"/>
  <c r="E21" i="3"/>
  <c r="E25" i="3" s="1"/>
  <c r="D21" i="3"/>
  <c r="D25" i="3" s="1"/>
  <c r="F18" i="3" l="1"/>
  <c r="E18" i="3" l="1"/>
  <c r="E26" i="3" s="1"/>
  <c r="D26" i="3" l="1"/>
</calcChain>
</file>

<file path=xl/sharedStrings.xml><?xml version="1.0" encoding="utf-8"?>
<sst xmlns="http://schemas.openxmlformats.org/spreadsheetml/2006/main" count="27" uniqueCount="24">
  <si>
    <t>燃やすごみ</t>
    <rPh sb="0" eb="1">
      <t>モ</t>
    </rPh>
    <phoneticPr fontId="1"/>
  </si>
  <si>
    <t>燃やさないごみ</t>
    <rPh sb="0" eb="1">
      <t>モ</t>
    </rPh>
    <phoneticPr fontId="1"/>
  </si>
  <si>
    <t>粗大ごみ</t>
    <rPh sb="0" eb="2">
      <t>ソダイ</t>
    </rPh>
    <phoneticPr fontId="1"/>
  </si>
  <si>
    <t>区分</t>
    <rPh sb="0" eb="2">
      <t>クブン</t>
    </rPh>
    <phoneticPr fontId="1"/>
  </si>
  <si>
    <t>資源物</t>
    <rPh sb="0" eb="2">
      <t>シゲン</t>
    </rPh>
    <rPh sb="2" eb="3">
      <t>ブツ</t>
    </rPh>
    <phoneticPr fontId="1"/>
  </si>
  <si>
    <t>資源化量</t>
    <rPh sb="0" eb="3">
      <t>シゲンカ</t>
    </rPh>
    <rPh sb="3" eb="4">
      <t>リョウ</t>
    </rPh>
    <phoneticPr fontId="1"/>
  </si>
  <si>
    <t>不燃・粗大</t>
    <rPh sb="0" eb="2">
      <t>フネン</t>
    </rPh>
    <rPh sb="3" eb="5">
      <t>ソダイ</t>
    </rPh>
    <phoneticPr fontId="1"/>
  </si>
  <si>
    <t>（燃やすごみ）</t>
    <rPh sb="1" eb="2">
      <t>モ</t>
    </rPh>
    <phoneticPr fontId="1"/>
  </si>
  <si>
    <t>（行政回収）</t>
    <rPh sb="1" eb="3">
      <t>ギョウセイ</t>
    </rPh>
    <rPh sb="3" eb="5">
      <t>カイシュウ</t>
    </rPh>
    <phoneticPr fontId="1"/>
  </si>
  <si>
    <t>（拠点回収）</t>
    <rPh sb="1" eb="3">
      <t>キョテン</t>
    </rPh>
    <rPh sb="3" eb="5">
      <t>カイシュウ</t>
    </rPh>
    <phoneticPr fontId="1"/>
  </si>
  <si>
    <t>（集団回収）</t>
    <rPh sb="1" eb="3">
      <t>シュウダン</t>
    </rPh>
    <rPh sb="3" eb="5">
      <t>カイシュウ</t>
    </rPh>
    <phoneticPr fontId="1"/>
  </si>
  <si>
    <t>市内合計</t>
    <rPh sb="0" eb="2">
      <t>シナイ</t>
    </rPh>
    <rPh sb="2" eb="4">
      <t>ゴウケイ</t>
    </rPh>
    <phoneticPr fontId="1"/>
  </si>
  <si>
    <t>リサイクル率</t>
    <rPh sb="5" eb="6">
      <t>リツ</t>
    </rPh>
    <phoneticPr fontId="1"/>
  </si>
  <si>
    <t>１　ごみ発生量</t>
    <rPh sb="4" eb="6">
      <t>ハッセイ</t>
    </rPh>
    <rPh sb="6" eb="7">
      <t>リョウ</t>
    </rPh>
    <phoneticPr fontId="1"/>
  </si>
  <si>
    <t>単位:ｔ/年</t>
    <rPh sb="0" eb="2">
      <t>タンイ</t>
    </rPh>
    <rPh sb="5" eb="6">
      <t>ネン</t>
    </rPh>
    <phoneticPr fontId="1"/>
  </si>
  <si>
    <t>（生ごみの発酵不適物）</t>
    <rPh sb="1" eb="2">
      <t>ナマ</t>
    </rPh>
    <rPh sb="5" eb="7">
      <t>ハッコウ</t>
    </rPh>
    <rPh sb="7" eb="9">
      <t>フテキ</t>
    </rPh>
    <rPh sb="9" eb="10">
      <t>ブツ</t>
    </rPh>
    <phoneticPr fontId="1"/>
  </si>
  <si>
    <t>２　資源化量</t>
    <rPh sb="2" eb="5">
      <t>シゲンカ</t>
    </rPh>
    <rPh sb="5" eb="6">
      <t>リョウ</t>
    </rPh>
    <phoneticPr fontId="1"/>
  </si>
  <si>
    <t>３　リサイクル率</t>
    <rPh sb="7" eb="8">
      <t>リツ</t>
    </rPh>
    <phoneticPr fontId="1"/>
  </si>
  <si>
    <t>単位:％</t>
    <rPh sb="0" eb="2">
      <t>タンイ</t>
    </rPh>
    <phoneticPr fontId="1"/>
  </si>
  <si>
    <t>生ごみ(減算後)</t>
    <rPh sb="0" eb="1">
      <t>ナマ</t>
    </rPh>
    <rPh sb="4" eb="6">
      <t>ゲンサン</t>
    </rPh>
    <rPh sb="6" eb="7">
      <t>ゴ</t>
    </rPh>
    <phoneticPr fontId="1"/>
  </si>
  <si>
    <t>平成30年度(実績)</t>
    <rPh sb="0" eb="2">
      <t>ヘイセイ</t>
    </rPh>
    <rPh sb="4" eb="6">
      <t>ネンド</t>
    </rPh>
    <rPh sb="7" eb="9">
      <t>ジッセキ</t>
    </rPh>
    <phoneticPr fontId="1"/>
  </si>
  <si>
    <t>令和元年度(見込)</t>
    <rPh sb="0" eb="2">
      <t>レイワ</t>
    </rPh>
    <rPh sb="2" eb="3">
      <t>ガン</t>
    </rPh>
    <rPh sb="3" eb="5">
      <t>ネンド</t>
    </rPh>
    <rPh sb="6" eb="8">
      <t>ミコ</t>
    </rPh>
    <phoneticPr fontId="1"/>
  </si>
  <si>
    <t>令和2年度(計画)</t>
    <rPh sb="0" eb="2">
      <t>レイワ</t>
    </rPh>
    <phoneticPr fontId="1"/>
  </si>
  <si>
    <t>令和2年度　ごみ発生量と資源化量及びリサイクル率(市内)</t>
    <rPh sb="0" eb="2">
      <t>レイワ</t>
    </rPh>
    <rPh sb="3" eb="5">
      <t>ネンド</t>
    </rPh>
    <rPh sb="8" eb="10">
      <t>ハッセイ</t>
    </rPh>
    <rPh sb="10" eb="11">
      <t>リョウ</t>
    </rPh>
    <rPh sb="12" eb="15">
      <t>シゲンカ</t>
    </rPh>
    <rPh sb="15" eb="16">
      <t>リョウ</t>
    </rPh>
    <rPh sb="16" eb="17">
      <t>オヨ</t>
    </rPh>
    <rPh sb="23" eb="24">
      <t>リツ</t>
    </rPh>
    <rPh sb="25" eb="27">
      <t>シナイ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</si>
</sst>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[Red]\(#,##0\)"/>
    <numFmt numFmtId="177" formatCode="\(#,##0\)"/>
    <numFmt numFmtId="178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76" fontId="7" fillId="0" borderId="1" xfId="0" applyNumberFormat="1" applyFont="1" applyBorder="1">
      <alignment vertical="center"/>
    </xf>
    <xf numFmtId="176" fontId="7" fillId="0" borderId="3" xfId="0" applyNumberFormat="1" applyFont="1" applyBorder="1">
      <alignment vertical="center"/>
    </xf>
    <xf numFmtId="176" fontId="7" fillId="0" borderId="13" xfId="0" applyNumberFormat="1" applyFont="1" applyBorder="1">
      <alignment vertical="center"/>
    </xf>
    <xf numFmtId="0" fontId="2" fillId="0" borderId="14" xfId="0" applyFont="1" applyBorder="1" applyAlignment="1">
      <alignment horizontal="center" vertical="center"/>
    </xf>
    <xf numFmtId="177" fontId="7" fillId="0" borderId="14" xfId="0" applyNumberFormat="1" applyFont="1" applyBorder="1">
      <alignment vertical="center"/>
    </xf>
    <xf numFmtId="177" fontId="7" fillId="0" borderId="15" xfId="0" applyNumberFormat="1" applyFont="1" applyBorder="1">
      <alignment vertical="center"/>
    </xf>
    <xf numFmtId="177" fontId="7" fillId="0" borderId="16" xfId="0" applyNumberFormat="1" applyFont="1" applyBorder="1">
      <alignment vertical="center"/>
    </xf>
    <xf numFmtId="0" fontId="2" fillId="0" borderId="17" xfId="0" applyFont="1" applyBorder="1" applyAlignment="1">
      <alignment horizontal="center" vertical="center" shrinkToFit="1"/>
    </xf>
    <xf numFmtId="177" fontId="7" fillId="0" borderId="18" xfId="0" applyNumberFormat="1" applyFont="1" applyBorder="1">
      <alignment vertical="center"/>
    </xf>
    <xf numFmtId="177" fontId="7" fillId="0" borderId="17" xfId="0" applyNumberFormat="1" applyFont="1" applyBorder="1">
      <alignment vertical="center"/>
    </xf>
    <xf numFmtId="177" fontId="7" fillId="0" borderId="19" xfId="0" applyNumberFormat="1" applyFont="1" applyBorder="1">
      <alignment vertical="center"/>
    </xf>
    <xf numFmtId="0" fontId="2" fillId="0" borderId="7" xfId="0" applyFont="1" applyBorder="1" applyAlignment="1">
      <alignment horizontal="center" vertical="center" wrapText="1"/>
    </xf>
    <xf numFmtId="176" fontId="7" fillId="0" borderId="14" xfId="0" applyNumberFormat="1" applyFont="1" applyBorder="1">
      <alignment vertical="center"/>
    </xf>
    <xf numFmtId="176" fontId="7" fillId="0" borderId="15" xfId="0" applyNumberFormat="1" applyFont="1" applyBorder="1">
      <alignment vertical="center"/>
    </xf>
    <xf numFmtId="176" fontId="7" fillId="0" borderId="16" xfId="0" applyNumberFormat="1" applyFont="1" applyBorder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176" fontId="7" fillId="0" borderId="18" xfId="0" applyNumberFormat="1" applyFont="1" applyBorder="1">
      <alignment vertical="center"/>
    </xf>
    <xf numFmtId="176" fontId="7" fillId="0" borderId="17" xfId="0" applyNumberFormat="1" applyFont="1" applyBorder="1">
      <alignment vertical="center"/>
    </xf>
    <xf numFmtId="176" fontId="7" fillId="0" borderId="19" xfId="0" applyNumberFormat="1" applyFont="1" applyBorder="1">
      <alignment vertical="center"/>
    </xf>
    <xf numFmtId="0" fontId="2" fillId="0" borderId="20" xfId="0" applyFont="1" applyBorder="1" applyAlignment="1">
      <alignment horizontal="center" vertical="center"/>
    </xf>
    <xf numFmtId="177" fontId="7" fillId="0" borderId="20" xfId="0" applyNumberFormat="1" applyFont="1" applyBorder="1">
      <alignment vertical="center"/>
    </xf>
    <xf numFmtId="177" fontId="7" fillId="0" borderId="21" xfId="0" applyNumberFormat="1" applyFont="1" applyBorder="1">
      <alignment vertical="center"/>
    </xf>
    <xf numFmtId="177" fontId="7" fillId="0" borderId="22" xfId="0" applyNumberFormat="1" applyFont="1" applyBorder="1">
      <alignment vertical="center"/>
    </xf>
    <xf numFmtId="176" fontId="7" fillId="0" borderId="12" xfId="0" applyNumberFormat="1" applyFont="1" applyBorder="1">
      <alignment vertical="center"/>
    </xf>
    <xf numFmtId="0" fontId="7" fillId="0" borderId="0" xfId="0" applyFont="1">
      <alignment vertical="center"/>
    </xf>
    <xf numFmtId="176" fontId="7" fillId="0" borderId="1" xfId="0" applyNumberFormat="1" applyFont="1" applyBorder="1" applyAlignment="1">
      <alignment vertical="center"/>
    </xf>
    <xf numFmtId="176" fontId="7" fillId="0" borderId="3" xfId="0" applyNumberFormat="1" applyFont="1" applyBorder="1" applyAlignment="1">
      <alignment vertical="center"/>
    </xf>
    <xf numFmtId="176" fontId="7" fillId="0" borderId="12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8" fontId="7" fillId="0" borderId="2" xfId="0" applyNumberFormat="1" applyFont="1" applyBorder="1" applyAlignment="1">
      <alignment vertical="center"/>
    </xf>
    <xf numFmtId="38" fontId="7" fillId="0" borderId="0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38" fontId="7" fillId="0" borderId="5" xfId="0" applyNumberFormat="1" applyFont="1" applyBorder="1" applyAlignment="1">
      <alignment vertical="center"/>
    </xf>
    <xf numFmtId="38" fontId="2" fillId="0" borderId="5" xfId="0" applyNumberFormat="1" applyFont="1" applyBorder="1" applyAlignment="1">
      <alignment horizontal="right" vertical="center"/>
    </xf>
    <xf numFmtId="178" fontId="7" fillId="0" borderId="1" xfId="0" applyNumberFormat="1" applyFont="1" applyBorder="1">
      <alignment vertical="center"/>
    </xf>
    <xf numFmtId="178" fontId="7" fillId="0" borderId="3" xfId="0" applyNumberFormat="1" applyFont="1" applyBorder="1">
      <alignment vertical="center"/>
    </xf>
    <xf numFmtId="178" fontId="7" fillId="0" borderId="12" xfId="0" applyNumberFormat="1" applyFont="1" applyBorder="1">
      <alignment vertic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99"/>
      <color rgb="FF00FF00"/>
      <color rgb="FFFF99FF"/>
      <color rgb="FFFC84E2"/>
      <color rgb="FF43CEFF"/>
      <color rgb="FFFFFF4B"/>
      <color rgb="FFFFFF71"/>
      <color rgb="FFFDA1E9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燃やすごみ</c:v>
          </c:tx>
          <c:spPr>
            <a:solidFill>
              <a:srgbClr val="FFFF4B"/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'2月審議会用'!$D$21:$F$21</c:f>
              <c:strCache>
                <c:ptCount val="3"/>
                <c:pt idx="0">
                  <c:v>平成30年度(実績)</c:v>
                </c:pt>
                <c:pt idx="1">
                  <c:v>令和元年度(見込)</c:v>
                </c:pt>
                <c:pt idx="2">
                  <c:v>令和2年度(計画)</c:v>
                </c:pt>
              </c:strCache>
            </c:strRef>
          </c:cat>
          <c:val>
            <c:numRef>
              <c:f>'2月審議会用'!$D$7:$F$7</c:f>
              <c:numCache>
                <c:formatCode>#,##0_);[Red]\(#,##0\)</c:formatCode>
                <c:ptCount val="3"/>
                <c:pt idx="0">
                  <c:v>51942.2</c:v>
                </c:pt>
                <c:pt idx="1">
                  <c:v>52230</c:v>
                </c:pt>
                <c:pt idx="2">
                  <c:v>51910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5D-4F67-961D-FCAE7401750C}"/>
            </c:ext>
          </c:extLst>
        </c:ser>
        <c:ser>
          <c:idx val="1"/>
          <c:order val="1"/>
          <c:tx>
            <c:v>不燃・粗大</c:v>
          </c:tx>
          <c:spPr>
            <a:solidFill>
              <a:srgbClr val="43CEFF"/>
            </a:solidFill>
            <a:ln w="3175">
              <a:solidFill>
                <a:prstClr val="black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'2月審議会用'!$D$21:$F$21</c:f>
              <c:strCache>
                <c:ptCount val="3"/>
                <c:pt idx="0">
                  <c:v>平成30年度(実績)</c:v>
                </c:pt>
                <c:pt idx="1">
                  <c:v>令和元年度(見込)</c:v>
                </c:pt>
                <c:pt idx="2">
                  <c:v>令和2年度(計画)</c:v>
                </c:pt>
              </c:strCache>
            </c:strRef>
          </c:cat>
          <c:val>
            <c:numRef>
              <c:f>'2月審議会用'!$D$10:$F$10</c:f>
              <c:numCache>
                <c:formatCode>#,##0_);[Red]\(#,##0\)</c:formatCode>
                <c:ptCount val="3"/>
                <c:pt idx="0">
                  <c:v>5499.36</c:v>
                </c:pt>
                <c:pt idx="1">
                  <c:v>5560</c:v>
                </c:pt>
                <c:pt idx="2">
                  <c:v>5370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45D-4F67-961D-FCAE7401750C}"/>
            </c:ext>
          </c:extLst>
        </c:ser>
        <c:ser>
          <c:idx val="2"/>
          <c:order val="2"/>
          <c:tx>
            <c:v>生ごみ</c:v>
          </c:tx>
          <c:spPr>
            <a:solidFill>
              <a:srgbClr val="FDA1E9"/>
            </a:solidFill>
            <a:ln w="3175">
              <a:solidFill>
                <a:prstClr val="black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'2月審議会用'!$D$21:$F$21</c:f>
              <c:strCache>
                <c:ptCount val="3"/>
                <c:pt idx="0">
                  <c:v>平成30年度(実績)</c:v>
                </c:pt>
                <c:pt idx="1">
                  <c:v>令和元年度(見込)</c:v>
                </c:pt>
                <c:pt idx="2">
                  <c:v>令和2年度(計画)</c:v>
                </c:pt>
              </c:strCache>
            </c:strRef>
          </c:cat>
          <c:val>
            <c:numRef>
              <c:f>'2月審議会用'!$D$13:$F$13</c:f>
              <c:numCache>
                <c:formatCode>#,##0_);[Red]\(#,##0\)</c:formatCode>
                <c:ptCount val="3"/>
                <c:pt idx="0">
                  <c:v>9651.869999999999</c:v>
                </c:pt>
                <c:pt idx="1">
                  <c:v>9640</c:v>
                </c:pt>
                <c:pt idx="2">
                  <c:v>9470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45D-4F67-961D-FCAE7401750C}"/>
            </c:ext>
          </c:extLst>
        </c:ser>
        <c:ser>
          <c:idx val="3"/>
          <c:order val="3"/>
          <c:tx>
            <c:v>資源物</c:v>
          </c:tx>
          <c:spPr>
            <a:solidFill>
              <a:srgbClr val="66FF99"/>
            </a:solidFill>
            <a:ln w="3175">
              <a:solidFill>
                <a:prstClr val="black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'2月審議会用'!$D$21:$F$21</c:f>
              <c:strCache>
                <c:ptCount val="3"/>
                <c:pt idx="0">
                  <c:v>平成30年度(実績)</c:v>
                </c:pt>
                <c:pt idx="1">
                  <c:v>令和元年度(見込)</c:v>
                </c:pt>
                <c:pt idx="2">
                  <c:v>令和2年度(計画)</c:v>
                </c:pt>
              </c:strCache>
            </c:strRef>
          </c:cat>
          <c:val>
            <c:numRef>
              <c:f>'2月審議会用'!$D$14:$F$14</c:f>
              <c:numCache>
                <c:formatCode>#,##0_);[Red]\(#,##0\)</c:formatCode>
                <c:ptCount val="3"/>
                <c:pt idx="0">
                  <c:v>20568.600000000002</c:v>
                </c:pt>
                <c:pt idx="1">
                  <c:v>20160</c:v>
                </c:pt>
                <c:pt idx="2">
                  <c:v>20130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45D-4F67-961D-FCAE7401750C}"/>
            </c:ext>
          </c:extLst>
        </c:ser>
        <c:ser>
          <c:idx val="4"/>
          <c:order val="4"/>
          <c:spPr>
            <a:solidFill>
              <a:prstClr val="white">
                <a:alpha val="0"/>
              </a:prst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'2月審議会用'!$D$21:$F$21</c:f>
              <c:strCache>
                <c:ptCount val="3"/>
                <c:pt idx="0">
                  <c:v>平成30年度(実績)</c:v>
                </c:pt>
                <c:pt idx="1">
                  <c:v>令和元年度(見込)</c:v>
                </c:pt>
                <c:pt idx="2">
                  <c:v>令和2年度(計画)</c:v>
                </c:pt>
              </c:strCache>
            </c:strRef>
          </c:cat>
          <c:val>
            <c:numRef>
              <c:f>'2月審議会用'!$D$18:$F$18</c:f>
              <c:numCache>
                <c:formatCode>#,##0_);[Red]\(#,##0\)</c:formatCode>
                <c:ptCount val="3"/>
                <c:pt idx="0">
                  <c:v>87662.03</c:v>
                </c:pt>
                <c:pt idx="1">
                  <c:v>87590</c:v>
                </c:pt>
                <c:pt idx="2">
                  <c:v>86880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45D-4F67-961D-FCAE740175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/>
        <c:axId val="461622400"/>
        <c:axId val="461617304"/>
      </c:barChart>
      <c:lineChart>
        <c:grouping val="standard"/>
        <c:varyColors val="0"/>
        <c:ser>
          <c:idx val="5"/>
          <c:order val="5"/>
          <c:tx>
            <c:v>リサイクル率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</c:spPr>
          </c:marker>
          <c:dLbls>
            <c:spPr>
              <a:noFill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'2月審議会用'!$D$26:$F$26</c:f>
              <c:numCache>
                <c:formatCode>0.0%</c:formatCode>
                <c:ptCount val="3"/>
                <c:pt idx="0">
                  <c:v>0.24640000000000001</c:v>
                </c:pt>
                <c:pt idx="1">
                  <c:v>0.24237999999999998</c:v>
                </c:pt>
                <c:pt idx="2">
                  <c:v>0.24321000000000001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45D-4F67-961D-FCAE74017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620440"/>
        <c:axId val="461619264"/>
      </c:lineChart>
      <c:catAx>
        <c:axId val="461622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61617304"/>
        <c:crosses val="autoZero"/>
        <c:auto val="1"/>
        <c:lblAlgn val="ctr"/>
        <c:lblOffset val="100"/>
        <c:noMultiLvlLbl val="0"/>
      </c:catAx>
      <c:valAx>
        <c:axId val="461617304"/>
        <c:scaling>
          <c:orientation val="minMax"/>
          <c:max val="100000"/>
          <c:min val="0"/>
        </c:scaling>
        <c:delete val="0"/>
        <c:axPos val="l"/>
        <c:majorGridlines/>
        <c:numFmt formatCode="#,##0&quot;ｔ&quot;" sourceLinked="0"/>
        <c:majorTickMark val="out"/>
        <c:minorTickMark val="none"/>
        <c:tickLblPos val="nextTo"/>
        <c:crossAx val="461622400"/>
        <c:crosses val="autoZero"/>
        <c:crossBetween val="between"/>
        <c:majorUnit val="20000"/>
      </c:valAx>
      <c:valAx>
        <c:axId val="461619264"/>
        <c:scaling>
          <c:orientation val="minMax"/>
          <c:max val="1"/>
        </c:scaling>
        <c:delete val="0"/>
        <c:axPos val="r"/>
        <c:numFmt formatCode="0.0%" sourceLinked="0"/>
        <c:majorTickMark val="out"/>
        <c:minorTickMark val="none"/>
        <c:tickLblPos val="nextTo"/>
        <c:crossAx val="461620440"/>
        <c:crosses val="max"/>
        <c:crossBetween val="between"/>
      </c:valAx>
      <c:catAx>
        <c:axId val="461620440"/>
        <c:scaling>
          <c:orientation val="minMax"/>
        </c:scaling>
        <c:delete val="1"/>
        <c:axPos val="b"/>
        <c:majorTickMark val="out"/>
        <c:minorTickMark val="none"/>
        <c:tickLblPos val="none"/>
        <c:crossAx val="461619264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224938253108447"/>
          <c:y val="0.20290213465630644"/>
          <c:w val="0.16563881070324088"/>
          <c:h val="0.541698003603115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2243666</xdr:colOff>
      <xdr:row>3</xdr:row>
      <xdr:rowOff>0</xdr:rowOff>
    </xdr:from>
    <xdr:to>
      <xdr:col>8</xdr:col>
      <xdr:colOff>889001</xdr:colOff>
      <xdr:row>3</xdr:row>
      <xdr:rowOff>95244</xdr:rowOff>
    </xdr:to>
    <xdr:sp macro="" textlink="">
      <xdr:nvSpPr>
        <xdr:cNvPr id="3" name="テキスト ボックス 2"/>
        <xdr:cNvSpPr txBox="1"/>
      </xdr:nvSpPr>
      <xdr:spPr>
        <a:xfrm>
          <a:off x="8111066" y="10648950"/>
          <a:ext cx="893235" cy="952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pPr algn="ctr"/>
          <a:endParaRPr kumimoji="1" lang="ja-JP" altLang="en-US" sz="800" b="0" spc="-200" baseline="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0</xdr:col>
      <xdr:colOff>161924</xdr:colOff>
      <xdr:row>27</xdr:row>
      <xdr:rowOff>38101</xdr:rowOff>
    </xdr:from>
    <xdr:to>
      <xdr:col>5</xdr:col>
      <xdr:colOff>1695449</xdr:colOff>
      <xdr:row>41</xdr:row>
      <xdr:rowOff>466725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495300</xdr:colOff>
      <xdr:row>0</xdr:row>
      <xdr:rowOff>152400</xdr:rowOff>
    </xdr:from>
    <xdr:to>
      <xdr:col>5</xdr:col>
      <xdr:colOff>1485900</xdr:colOff>
      <xdr:row>2</xdr:row>
      <xdr:rowOff>19050</xdr:rowOff>
    </xdr:to>
    <xdr:sp macro="" textlink="">
      <xdr:nvSpPr>
        <xdr:cNvPr id="7" name="テキスト ボックス 6"/>
        <xdr:cNvSpPr txBox="1"/>
      </xdr:nvSpPr>
      <xdr:spPr>
        <a:xfrm>
          <a:off x="5810250" y="152400"/>
          <a:ext cx="990600" cy="45720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/>
            <a:t>資料　５</a:t>
          </a:r>
        </a:p>
      </xdr:txBody>
    </xdr:sp>
    <xdr:clientData/>
  </xdr:twoCellAnchor>
  <xdr:twoCellAnchor>
    <xdr:from>
      <xdr:col>5</xdr:col>
      <xdr:colOff>238125</xdr:colOff>
      <xdr:row>2</xdr:row>
      <xdr:rowOff>47625</xdr:rowOff>
    </xdr:from>
    <xdr:to>
      <xdr:col>5</xdr:col>
      <xdr:colOff>1628776</xdr:colOff>
      <xdr:row>2</xdr:row>
      <xdr:rowOff>285750</xdr:rowOff>
    </xdr:to>
    <xdr:sp macro="" textlink="">
      <xdr:nvSpPr>
        <xdr:cNvPr id="5" name="テキスト ボックス 4"/>
        <xdr:cNvSpPr txBox="1"/>
      </xdr:nvSpPr>
      <xdr:spPr>
        <a:xfrm>
          <a:off x="5553075" y="638175"/>
          <a:ext cx="1390651" cy="238125"/>
        </a:xfrm>
        <a:prstGeom prst="rect">
          <a:avLst/>
        </a:prstGeom>
        <a:noFill/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 b="0"/>
            <a:t>令和</a:t>
          </a:r>
          <a:r>
            <a:rPr kumimoji="1" lang="en-US" altLang="ja-JP" sz="900" b="0"/>
            <a:t>2</a:t>
          </a:r>
          <a:r>
            <a:rPr kumimoji="1" lang="ja-JP" altLang="en-US" sz="900" b="0"/>
            <a:t>年</a:t>
          </a:r>
          <a:r>
            <a:rPr kumimoji="1" lang="en-US" altLang="ja-JP" sz="900" b="0"/>
            <a:t>2</a:t>
          </a:r>
          <a:r>
            <a:rPr kumimoji="1" lang="ja-JP" altLang="en-US" sz="900" b="0"/>
            <a:t>月</a:t>
          </a:r>
          <a:r>
            <a:rPr kumimoji="1" lang="en-US" altLang="ja-JP" sz="900" b="0"/>
            <a:t>18</a:t>
          </a:r>
          <a:r>
            <a:rPr kumimoji="1" lang="ja-JP" altLang="en-US" sz="900" b="0"/>
            <a:t>日配布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view="pageBreakPreview" zoomScaleNormal="100" zoomScaleSheetLayoutView="100" workbookViewId="0">
      <selection activeCell="E2" sqref="E2"/>
    </sheetView>
  </sheetViews>
  <sheetFormatPr defaultRowHeight="13.5" x14ac:dyDescent="0.15"/>
  <cols>
    <col min="1" max="1" width="2.5" customWidth="1"/>
    <col min="2" max="2" width="2.375" customWidth="1"/>
    <col min="3" max="3" width="19.625" customWidth="1"/>
    <col min="4" max="6" width="22.625" customWidth="1"/>
    <col min="7" max="7" width="1.5" customWidth="1"/>
    <col min="8" max="8" width="5.5" customWidth="1"/>
    <col min="9" max="9" width="17.25" customWidth="1"/>
    <col min="10" max="10" width="38.875" customWidth="1"/>
    <col min="12" max="12" width="2.5" customWidth="1"/>
    <col min="13" max="13" width="21.875" customWidth="1"/>
    <col min="15" max="15" width="2.5" customWidth="1"/>
    <col min="16" max="16" width="22" customWidth="1"/>
    <col min="18" max="18" width="2.5" customWidth="1"/>
    <col min="19" max="19" width="21.875" customWidth="1"/>
  </cols>
  <sheetData>
    <row r="1" spans="1:7" s="1" customFormat="1" ht="23.25" customHeight="1" x14ac:dyDescent="0.15">
      <c r="B1" s="10"/>
      <c r="C1" s="10"/>
      <c r="D1" s="2"/>
      <c r="E1" s="2"/>
      <c r="F1" s="2"/>
    </row>
    <row r="2" spans="1:7" s="1" customFormat="1" ht="23.25" customHeight="1" x14ac:dyDescent="0.15">
      <c r="B2" s="10"/>
      <c r="C2" s="10"/>
      <c r="D2" s="2"/>
      <c r="E2" s="2"/>
      <c r="F2" s="2"/>
    </row>
    <row r="3" spans="1:7" s="1" customFormat="1" ht="27" customHeight="1" x14ac:dyDescent="0.15">
      <c r="B3" s="10"/>
      <c r="C3" s="10"/>
      <c r="D3" s="2"/>
      <c r="E3" s="2"/>
      <c r="F3" s="2"/>
    </row>
    <row r="4" spans="1:7" s="1" customFormat="1" ht="23.25" customHeight="1" x14ac:dyDescent="0.15">
      <c r="A4" s="58" t="s">
        <v>23</v>
      </c>
      <c r="B4" s="58"/>
      <c r="C4" s="58"/>
      <c r="D4" s="58"/>
      <c r="E4" s="58"/>
      <c r="F4" s="58"/>
    </row>
    <row r="5" spans="1:7" s="1" customFormat="1" ht="22.5" customHeight="1" thickBot="1" x14ac:dyDescent="0.2">
      <c r="A5" s="4" t="s">
        <v>13</v>
      </c>
      <c r="D5" s="2"/>
      <c r="E5" s="2"/>
      <c r="F5" s="12" t="s">
        <v>14</v>
      </c>
      <c r="G5" s="13"/>
    </row>
    <row r="6" spans="1:7" s="1" customFormat="1" ht="18" customHeight="1" x14ac:dyDescent="0.15">
      <c r="B6" s="59" t="s">
        <v>3</v>
      </c>
      <c r="C6" s="60"/>
      <c r="D6" s="56" t="s">
        <v>20</v>
      </c>
      <c r="E6" s="55" t="s">
        <v>21</v>
      </c>
      <c r="F6" s="11" t="s">
        <v>22</v>
      </c>
      <c r="G6" s="13"/>
    </row>
    <row r="7" spans="1:7" s="1" customFormat="1" ht="18" customHeight="1" x14ac:dyDescent="0.15">
      <c r="B7" s="61" t="s">
        <v>0</v>
      </c>
      <c r="C7" s="60"/>
      <c r="D7" s="14">
        <v>51942.2</v>
      </c>
      <c r="E7" s="15">
        <v>52230</v>
      </c>
      <c r="F7" s="16">
        <v>51910</v>
      </c>
      <c r="G7" s="13"/>
    </row>
    <row r="8" spans="1:7" s="1" customFormat="1" ht="18" customHeight="1" x14ac:dyDescent="0.15">
      <c r="B8" s="5"/>
      <c r="C8" s="17" t="s">
        <v>7</v>
      </c>
      <c r="D8" s="18">
        <v>48498.74</v>
      </c>
      <c r="E8" s="19">
        <v>48700</v>
      </c>
      <c r="F8" s="20">
        <v>48400</v>
      </c>
      <c r="G8" s="13"/>
    </row>
    <row r="9" spans="1:7" s="1" customFormat="1" ht="18" customHeight="1" x14ac:dyDescent="0.15">
      <c r="B9" s="6"/>
      <c r="C9" s="21" t="s">
        <v>15</v>
      </c>
      <c r="D9" s="22">
        <v>3443.46</v>
      </c>
      <c r="E9" s="23">
        <v>3530</v>
      </c>
      <c r="F9" s="24">
        <v>3510</v>
      </c>
      <c r="G9" s="13"/>
    </row>
    <row r="10" spans="1:7" s="1" customFormat="1" ht="19.5" customHeight="1" x14ac:dyDescent="0.15">
      <c r="B10" s="62" t="s">
        <v>6</v>
      </c>
      <c r="C10" s="60"/>
      <c r="D10" s="14">
        <v>5499.36</v>
      </c>
      <c r="E10" s="15">
        <v>5560</v>
      </c>
      <c r="F10" s="16">
        <v>5370</v>
      </c>
      <c r="G10" s="13"/>
    </row>
    <row r="11" spans="1:7" s="1" customFormat="1" ht="18.75" customHeight="1" x14ac:dyDescent="0.15">
      <c r="B11" s="25"/>
      <c r="C11" s="17" t="s">
        <v>1</v>
      </c>
      <c r="D11" s="26">
        <v>4329.08</v>
      </c>
      <c r="E11" s="27">
        <v>4340</v>
      </c>
      <c r="F11" s="28">
        <v>4180</v>
      </c>
      <c r="G11" s="13"/>
    </row>
    <row r="12" spans="1:7" s="1" customFormat="1" ht="18.75" customHeight="1" x14ac:dyDescent="0.15">
      <c r="B12" s="29"/>
      <c r="C12" s="30" t="s">
        <v>2</v>
      </c>
      <c r="D12" s="31">
        <v>1170.28</v>
      </c>
      <c r="E12" s="32">
        <v>1220</v>
      </c>
      <c r="F12" s="33">
        <v>1190</v>
      </c>
      <c r="G12" s="13"/>
    </row>
    <row r="13" spans="1:7" s="1" customFormat="1" ht="18" customHeight="1" x14ac:dyDescent="0.15">
      <c r="B13" s="57" t="s">
        <v>19</v>
      </c>
      <c r="C13" s="57"/>
      <c r="D13" s="14">
        <v>9651.869999999999</v>
      </c>
      <c r="E13" s="15">
        <v>9640</v>
      </c>
      <c r="F13" s="16">
        <v>9470</v>
      </c>
    </row>
    <row r="14" spans="1:7" s="1" customFormat="1" ht="18" customHeight="1" x14ac:dyDescent="0.15">
      <c r="B14" s="63" t="s">
        <v>4</v>
      </c>
      <c r="C14" s="57"/>
      <c r="D14" s="14">
        <v>20568.600000000002</v>
      </c>
      <c r="E14" s="15">
        <v>20160</v>
      </c>
      <c r="F14" s="16">
        <v>20130</v>
      </c>
    </row>
    <row r="15" spans="1:7" s="1" customFormat="1" ht="18" customHeight="1" x14ac:dyDescent="0.15">
      <c r="B15" s="7"/>
      <c r="C15" s="17" t="s">
        <v>8</v>
      </c>
      <c r="D15" s="18">
        <v>17510.97</v>
      </c>
      <c r="E15" s="18">
        <v>17150</v>
      </c>
      <c r="F15" s="20">
        <v>17080</v>
      </c>
    </row>
    <row r="16" spans="1:7" s="1" customFormat="1" ht="18" customHeight="1" x14ac:dyDescent="0.15">
      <c r="B16" s="8"/>
      <c r="C16" s="34" t="s">
        <v>9</v>
      </c>
      <c r="D16" s="35">
        <v>468.07</v>
      </c>
      <c r="E16" s="35">
        <v>500</v>
      </c>
      <c r="F16" s="36">
        <v>530</v>
      </c>
    </row>
    <row r="17" spans="1:6" s="1" customFormat="1" ht="18" customHeight="1" x14ac:dyDescent="0.15">
      <c r="B17" s="9"/>
      <c r="C17" s="30" t="s">
        <v>10</v>
      </c>
      <c r="D17" s="22">
        <v>2589.56</v>
      </c>
      <c r="E17" s="22">
        <v>2510</v>
      </c>
      <c r="F17" s="37">
        <v>2520</v>
      </c>
    </row>
    <row r="18" spans="1:6" s="1" customFormat="1" ht="18" customHeight="1" thickBot="1" x14ac:dyDescent="0.2">
      <c r="B18" s="57" t="s">
        <v>11</v>
      </c>
      <c r="C18" s="59"/>
      <c r="D18" s="14">
        <f>D7+D10+D13+D14</f>
        <v>87662.03</v>
      </c>
      <c r="E18" s="15">
        <f>E7+E10+E13+E14</f>
        <v>87590</v>
      </c>
      <c r="F18" s="38">
        <f>F7+F10+F13+F14</f>
        <v>86880</v>
      </c>
    </row>
    <row r="19" spans="1:6" s="1" customFormat="1" ht="7.5" customHeight="1" x14ac:dyDescent="0.15">
      <c r="D19" s="39"/>
      <c r="E19" s="39"/>
      <c r="F19" s="39"/>
    </row>
    <row r="20" spans="1:6" s="1" customFormat="1" ht="22.5" customHeight="1" thickBot="1" x14ac:dyDescent="0.2">
      <c r="A20" s="4" t="s">
        <v>16</v>
      </c>
      <c r="D20" s="39"/>
      <c r="E20" s="39"/>
      <c r="F20" s="12" t="s">
        <v>14</v>
      </c>
    </row>
    <row r="21" spans="1:6" s="1" customFormat="1" ht="18.75" customHeight="1" x14ac:dyDescent="0.15">
      <c r="A21" s="3"/>
      <c r="B21" s="59" t="s">
        <v>3</v>
      </c>
      <c r="C21" s="60"/>
      <c r="D21" s="53" t="str">
        <f>D6</f>
        <v>平成30年度(実績)</v>
      </c>
      <c r="E21" s="54" t="str">
        <f>E6</f>
        <v>令和元年度(見込)</v>
      </c>
      <c r="F21" s="11" t="str">
        <f>F6</f>
        <v>令和2年度(計画)</v>
      </c>
    </row>
    <row r="22" spans="1:6" s="1" customFormat="1" ht="18.75" customHeight="1" thickBot="1" x14ac:dyDescent="0.2">
      <c r="B22" s="57" t="s">
        <v>5</v>
      </c>
      <c r="C22" s="57"/>
      <c r="D22" s="40">
        <v>21596.030000000002</v>
      </c>
      <c r="E22" s="41">
        <v>21230</v>
      </c>
      <c r="F22" s="42">
        <v>21130</v>
      </c>
    </row>
    <row r="23" spans="1:6" s="1" customFormat="1" ht="7.5" customHeight="1" x14ac:dyDescent="0.15">
      <c r="B23" s="43"/>
      <c r="C23" s="43"/>
      <c r="D23" s="44"/>
      <c r="E23" s="44"/>
      <c r="F23" s="45"/>
    </row>
    <row r="24" spans="1:6" s="1" customFormat="1" ht="21.75" customHeight="1" thickBot="1" x14ac:dyDescent="0.2">
      <c r="A24" s="4" t="s">
        <v>17</v>
      </c>
      <c r="B24" s="46"/>
      <c r="C24" s="46"/>
      <c r="D24" s="47"/>
      <c r="E24" s="47"/>
      <c r="F24" s="48" t="s">
        <v>18</v>
      </c>
    </row>
    <row r="25" spans="1:6" s="1" customFormat="1" ht="18.75" customHeight="1" x14ac:dyDescent="0.15">
      <c r="A25" s="3"/>
      <c r="B25" s="59" t="s">
        <v>3</v>
      </c>
      <c r="C25" s="60"/>
      <c r="D25" s="53" t="str">
        <f>D21</f>
        <v>平成30年度(実績)</v>
      </c>
      <c r="E25" s="54" t="str">
        <f>E21</f>
        <v>令和元年度(見込)</v>
      </c>
      <c r="F25" s="11" t="str">
        <f>F21</f>
        <v>令和2年度(計画)</v>
      </c>
    </row>
    <row r="26" spans="1:6" s="1" customFormat="1" ht="18.75" customHeight="1" thickBot="1" x14ac:dyDescent="0.2">
      <c r="B26" s="57" t="s">
        <v>12</v>
      </c>
      <c r="C26" s="57"/>
      <c r="D26" s="49">
        <f>ROUND(D22/D18*100,2)/100</f>
        <v>0.24640000000000001</v>
      </c>
      <c r="E26" s="50">
        <f>ROUND(E22/E18*100,3)/100</f>
        <v>0.24237999999999998</v>
      </c>
      <c r="F26" s="51">
        <f>ROUND(F22/F18*100,3)/100</f>
        <v>0.24321000000000001</v>
      </c>
    </row>
    <row r="27" spans="1:6" s="1" customFormat="1" ht="21.75" customHeight="1" x14ac:dyDescent="0.15">
      <c r="B27" s="52"/>
      <c r="D27" s="2"/>
      <c r="E27" s="2"/>
      <c r="F27" s="2"/>
    </row>
    <row r="28" spans="1:6" s="1" customFormat="1" ht="21.75" customHeight="1" x14ac:dyDescent="0.15">
      <c r="B28" s="52"/>
      <c r="D28" s="2"/>
      <c r="E28" s="2"/>
      <c r="F28" s="2"/>
    </row>
    <row r="29" spans="1:6" s="1" customFormat="1" ht="21.75" customHeight="1" x14ac:dyDescent="0.15">
      <c r="D29" s="2"/>
      <c r="E29" s="2"/>
      <c r="F29" s="2"/>
    </row>
    <row r="30" spans="1:6" s="1" customFormat="1" ht="21.75" customHeight="1" x14ac:dyDescent="0.15">
      <c r="D30" s="2"/>
      <c r="E30" s="2"/>
      <c r="F30" s="2"/>
    </row>
    <row r="31" spans="1:6" s="1" customFormat="1" ht="21.75" customHeight="1" x14ac:dyDescent="0.15">
      <c r="D31" s="2"/>
      <c r="E31" s="2"/>
      <c r="F31" s="2"/>
    </row>
    <row r="32" spans="1:6" s="1" customFormat="1" ht="21.75" customHeight="1" x14ac:dyDescent="0.15">
      <c r="D32" s="2"/>
      <c r="E32" s="2"/>
      <c r="F32" s="2"/>
    </row>
    <row r="33" spans="1:6" s="1" customFormat="1" ht="21.75" customHeight="1" x14ac:dyDescent="0.15">
      <c r="D33" s="2"/>
      <c r="E33" s="2"/>
      <c r="F33" s="2"/>
    </row>
    <row r="34" spans="1:6" s="1" customFormat="1" ht="21.75" customHeight="1" x14ac:dyDescent="0.15">
      <c r="D34" s="2"/>
      <c r="E34" s="2"/>
      <c r="F34" s="2"/>
    </row>
    <row r="35" spans="1:6" s="1" customFormat="1" ht="21.75" customHeight="1" x14ac:dyDescent="0.15">
      <c r="D35" s="2"/>
      <c r="E35" s="2"/>
      <c r="F35" s="2"/>
    </row>
    <row r="36" spans="1:6" s="1" customFormat="1" ht="21.75" customHeight="1" x14ac:dyDescent="0.15">
      <c r="D36" s="2"/>
      <c r="E36" s="2"/>
      <c r="F36" s="2"/>
    </row>
    <row r="37" spans="1:6" s="1" customFormat="1" ht="21.75" customHeight="1" x14ac:dyDescent="0.15">
      <c r="D37" s="2"/>
      <c r="E37" s="2"/>
      <c r="F37" s="2"/>
    </row>
    <row r="38" spans="1:6" s="1" customFormat="1" ht="21.75" customHeight="1" x14ac:dyDescent="0.15">
      <c r="D38" s="2"/>
      <c r="E38" s="2"/>
      <c r="F38" s="2"/>
    </row>
    <row r="39" spans="1:6" s="1" customFormat="1" ht="21.75" customHeight="1" x14ac:dyDescent="0.15">
      <c r="D39" s="2"/>
      <c r="E39" s="2"/>
      <c r="F39" s="2"/>
    </row>
    <row r="40" spans="1:6" s="1" customFormat="1" ht="21.75" customHeight="1" x14ac:dyDescent="0.15">
      <c r="D40" s="2"/>
      <c r="E40" s="2"/>
      <c r="F40" s="2"/>
    </row>
    <row r="41" spans="1:6" s="1" customFormat="1" ht="21.75" customHeight="1" x14ac:dyDescent="0.15">
      <c r="D41" s="2"/>
      <c r="E41" s="2"/>
      <c r="F41" s="2"/>
    </row>
    <row r="42" spans="1:6" s="1" customFormat="1" ht="42" customHeight="1" x14ac:dyDescent="0.15">
      <c r="D42" s="2"/>
      <c r="E42" s="2"/>
      <c r="F42" s="2"/>
    </row>
    <row r="43" spans="1:6" s="1" customFormat="1" ht="22.5" customHeight="1" x14ac:dyDescent="0.15">
      <c r="A43" s="3"/>
      <c r="B43" s="10"/>
      <c r="C43" s="10"/>
      <c r="D43" s="2"/>
      <c r="E43" s="2"/>
      <c r="F43" s="2"/>
    </row>
  </sheetData>
  <mergeCells count="11">
    <mergeCell ref="B26:C26"/>
    <mergeCell ref="A4:F4"/>
    <mergeCell ref="B6:C6"/>
    <mergeCell ref="B7:C7"/>
    <mergeCell ref="B10:C10"/>
    <mergeCell ref="B13:C13"/>
    <mergeCell ref="B14:C14"/>
    <mergeCell ref="B18:C18"/>
    <mergeCell ref="B21:C21"/>
    <mergeCell ref="B22:C22"/>
    <mergeCell ref="B25:C25"/>
  </mergeCells>
  <phoneticPr fontId="1"/>
  <printOptions horizontalCentered="1" verticalCentered="1"/>
  <pageMargins left="0.81" right="0.44" top="0.28999999999999998" bottom="0.74803149606299213" header="0.31496062992125984" footer="0.31496062992125984"/>
  <pageSetup paperSize="9" scale="95" orientation="portrait" horizontalDpi="4294967293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2月審議会用</vt:lpstr>
      <vt:lpstr>'2月審議会用'!Print_Area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2020-02-17T05:46:33Z</dcterms:modified>
</cp:coreProperties>
</file>