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26 エネルギー政策室\LED\R6ESCO検討\04_プロポーザル仕様書作成\03_広報課送信\実施要領等\"/>
    </mc:Choice>
  </mc:AlternateContent>
  <bookViews>
    <workbookView xWindow="0" yWindow="0" windowWidth="28800" windowHeight="12360"/>
  </bookViews>
  <sheets>
    <sheet name="概要" sheetId="18" r:id="rId1"/>
    <sheet name="全施設集計" sheetId="19" r:id="rId2"/>
    <sheet name="施設1詳細" sheetId="7" r:id="rId3"/>
    <sheet name="施設2詳細" sheetId="8" r:id="rId4"/>
    <sheet name="施設3詳細" sheetId="9" r:id="rId5"/>
    <sheet name="施設4詳細" sheetId="5" r:id="rId6"/>
    <sheet name="施設5-1詳細" sheetId="1" r:id="rId7"/>
    <sheet name="施設5-2詳細" sheetId="20" r:id="rId8"/>
    <sheet name="施設5-3詳細" sheetId="21" r:id="rId9"/>
    <sheet name="施設6詳細" sheetId="10" r:id="rId10"/>
    <sheet name="施設7-1詳細" sheetId="11" r:id="rId11"/>
    <sheet name="施設7-2詳細" sheetId="22" r:id="rId12"/>
    <sheet name="施設7-3詳細" sheetId="23" r:id="rId13"/>
    <sheet name="施設8-1詳細" sheetId="4" r:id="rId14"/>
    <sheet name="施設8-2詳細" sheetId="24" r:id="rId15"/>
    <sheet name="施設9詳細" sheetId="17" r:id="rId16"/>
    <sheet name="施設10詳細" sheetId="14" r:id="rId17"/>
    <sheet name="施設11詳細" sheetId="15" r:id="rId18"/>
    <sheet name="施設12詳細" sheetId="16" r:id="rId19"/>
  </sheets>
  <definedNames>
    <definedName name="_xlnm.Print_Area" localSheetId="0">概要!$A$1:$E$21</definedName>
    <definedName name="_xlnm.Print_Area" localSheetId="16">施設10詳細!$A$1:$H$388</definedName>
    <definedName name="_xlnm.Print_Area" localSheetId="17">施設11詳細!$A$1:$H$95</definedName>
    <definedName name="_xlnm.Print_Area" localSheetId="18">施設12詳細!$A$1:$H$64</definedName>
    <definedName name="_xlnm.Print_Area" localSheetId="2">施設1詳細!$A$1:$H$23</definedName>
    <definedName name="_xlnm.Print_Area" localSheetId="3">施設2詳細!$A$1:$H$23</definedName>
    <definedName name="_xlnm.Print_Area" localSheetId="4">施設3詳細!$A$1:$H$23</definedName>
    <definedName name="_xlnm.Print_Area" localSheetId="5">施設4詳細!$A$1:$H$23</definedName>
    <definedName name="_xlnm.Print_Area" localSheetId="6">'施設5-1詳細'!$A$1:$H$24</definedName>
    <definedName name="_xlnm.Print_Area" localSheetId="7">'施設5-2詳細'!$A$1:$H$24</definedName>
    <definedName name="_xlnm.Print_Area" localSheetId="8">'施設5-3詳細'!$A$1:$H$24</definedName>
    <definedName name="_xlnm.Print_Area" localSheetId="9">施設6詳細!$A$1:$H$23</definedName>
    <definedName name="_xlnm.Print_Area" localSheetId="10">'施設7-1詳細'!$A$1:$H$23</definedName>
    <definedName name="_xlnm.Print_Area" localSheetId="11">'施設7-2詳細'!$A$1:$H$23</definedName>
    <definedName name="_xlnm.Print_Area" localSheetId="12">'施設7-3詳細'!$A$1:$H$23</definedName>
    <definedName name="_xlnm.Print_Area" localSheetId="13">'施設8-1詳細'!$A$1:$H$23</definedName>
    <definedName name="_xlnm.Print_Area" localSheetId="14">'施設8-2詳細'!$A$1:$H$23</definedName>
    <definedName name="_xlnm.Print_Area" localSheetId="15">施設9詳細!$A$1:$H$57</definedName>
    <definedName name="_xlnm.Print_Area" localSheetId="1">全施設集計!$A$1:$H$17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6" l="1"/>
  <c r="G60" i="16"/>
  <c r="G61" i="16"/>
  <c r="G62" i="16"/>
  <c r="G63" i="16"/>
  <c r="G58" i="16"/>
  <c r="G57" i="16"/>
  <c r="G50" i="16"/>
  <c r="G43" i="16"/>
  <c r="G36" i="16"/>
  <c r="G29" i="16"/>
  <c r="G64" i="16" l="1"/>
  <c r="G90" i="15" l="1"/>
  <c r="G91" i="15"/>
  <c r="G92" i="15"/>
  <c r="G93" i="15"/>
  <c r="G94" i="15"/>
  <c r="G89" i="15"/>
  <c r="G95" i="15" l="1"/>
  <c r="G88" i="15"/>
  <c r="G81" i="15"/>
  <c r="G74" i="15"/>
  <c r="G67" i="15"/>
  <c r="G60" i="15"/>
  <c r="G53" i="15"/>
  <c r="G46" i="15"/>
  <c r="G39" i="15"/>
  <c r="G32" i="15"/>
  <c r="G383" i="14" l="1"/>
  <c r="G384" i="14"/>
  <c r="G385" i="14"/>
  <c r="G386" i="14"/>
  <c r="G387" i="14"/>
  <c r="G382" i="14"/>
  <c r="G122" i="14"/>
  <c r="G108" i="14"/>
  <c r="G381" i="14"/>
  <c r="G374" i="14"/>
  <c r="G367" i="14"/>
  <c r="G360" i="14"/>
  <c r="G353" i="14"/>
  <c r="G346" i="14"/>
  <c r="G339" i="14"/>
  <c r="G332" i="14"/>
  <c r="G325" i="14"/>
  <c r="G318" i="14"/>
  <c r="G311" i="14"/>
  <c r="G304" i="14"/>
  <c r="G297" i="14"/>
  <c r="G290" i="14"/>
  <c r="G283" i="14"/>
  <c r="G276" i="14"/>
  <c r="G269" i="14" l="1"/>
  <c r="G262" i="14"/>
  <c r="G255" i="14"/>
  <c r="G248" i="14"/>
  <c r="G241" i="14"/>
  <c r="G234" i="14"/>
  <c r="G227" i="14"/>
  <c r="G220" i="14"/>
  <c r="G213" i="14"/>
  <c r="G206" i="14"/>
  <c r="G199" i="14"/>
  <c r="G192" i="14"/>
  <c r="G185" i="14"/>
  <c r="G178" i="14"/>
  <c r="G171" i="14"/>
  <c r="G164" i="14"/>
  <c r="G157" i="14"/>
  <c r="G150" i="14"/>
  <c r="G143" i="14"/>
  <c r="G136" i="14"/>
  <c r="G129" i="14"/>
  <c r="G115" i="14"/>
  <c r="G101" i="14"/>
  <c r="G94" i="14"/>
  <c r="G87" i="14"/>
  <c r="G80" i="14"/>
  <c r="G73" i="14"/>
  <c r="G66" i="14"/>
  <c r="G59" i="14"/>
  <c r="G388" i="14" l="1"/>
  <c r="G52" i="14" l="1"/>
  <c r="G45" i="14"/>
  <c r="G38" i="14"/>
  <c r="G31" i="14"/>
  <c r="G52" i="17"/>
  <c r="G53" i="17"/>
  <c r="G54" i="17"/>
  <c r="G55" i="17"/>
  <c r="G56" i="17"/>
  <c r="G51" i="17"/>
  <c r="G57" i="17" s="1"/>
  <c r="G50" i="17"/>
  <c r="G43" i="17"/>
  <c r="G36" i="17"/>
  <c r="G29" i="17"/>
  <c r="F5" i="19" l="1"/>
  <c r="F6" i="19"/>
  <c r="F7" i="19"/>
  <c r="F8" i="19"/>
  <c r="F9" i="19"/>
  <c r="F10" i="19"/>
  <c r="F11" i="19"/>
  <c r="F12" i="19"/>
  <c r="F13" i="19"/>
  <c r="F14" i="19"/>
  <c r="F15" i="19"/>
  <c r="F16" i="19"/>
  <c r="E5" i="19"/>
  <c r="E6" i="19"/>
  <c r="E7" i="19"/>
  <c r="E8" i="19"/>
  <c r="E9" i="19"/>
  <c r="E10" i="19"/>
  <c r="E11" i="19"/>
  <c r="E12" i="19"/>
  <c r="E13" i="19"/>
  <c r="E14" i="19"/>
  <c r="E15" i="19"/>
  <c r="E16" i="19"/>
  <c r="D5" i="19"/>
  <c r="D6" i="19"/>
  <c r="D7" i="19"/>
  <c r="D8" i="19"/>
  <c r="D9" i="19"/>
  <c r="D10" i="19"/>
  <c r="D11" i="19"/>
  <c r="D12" i="19"/>
  <c r="D13" i="19"/>
  <c r="D14" i="19"/>
  <c r="D15" i="19"/>
  <c r="D16" i="19"/>
  <c r="C5" i="19"/>
  <c r="C6" i="19"/>
  <c r="C7" i="19"/>
  <c r="C8" i="19"/>
  <c r="C9" i="19"/>
  <c r="C10" i="19"/>
  <c r="C11" i="19"/>
  <c r="C12" i="19"/>
  <c r="C13" i="19"/>
  <c r="C14" i="19"/>
  <c r="C15" i="19"/>
  <c r="C16" i="19"/>
  <c r="C4" i="19"/>
  <c r="D4" i="19"/>
  <c r="E4" i="19"/>
  <c r="F4" i="19"/>
  <c r="G4" i="19"/>
  <c r="B5" i="19"/>
  <c r="B6" i="19"/>
  <c r="B7" i="19"/>
  <c r="B8" i="19"/>
  <c r="B9" i="19"/>
  <c r="B10" i="19"/>
  <c r="B11" i="19"/>
  <c r="B12" i="19"/>
  <c r="B13" i="19"/>
  <c r="B14" i="19"/>
  <c r="B15" i="19"/>
  <c r="B16" i="19"/>
  <c r="B4" i="19"/>
  <c r="F17" i="19" l="1"/>
  <c r="D17" i="19"/>
  <c r="B17" i="19"/>
  <c r="H4" i="19"/>
  <c r="E17" i="19"/>
  <c r="C17" i="19"/>
  <c r="F18" i="7"/>
  <c r="H18" i="7"/>
  <c r="C18" i="7"/>
  <c r="D18" i="7"/>
  <c r="E18" i="7"/>
  <c r="G18" i="7"/>
  <c r="H6" i="7"/>
  <c r="H7" i="7"/>
  <c r="H8" i="7"/>
  <c r="H9" i="7"/>
  <c r="H10" i="7"/>
  <c r="H11" i="7"/>
  <c r="H12" i="7"/>
  <c r="H13" i="7"/>
  <c r="H14" i="7"/>
  <c r="H15" i="7"/>
  <c r="H16" i="7"/>
  <c r="H17" i="7"/>
  <c r="H5" i="7"/>
  <c r="C18" i="8"/>
  <c r="D18" i="8"/>
  <c r="E18" i="8"/>
  <c r="F18" i="8"/>
  <c r="G18" i="8"/>
  <c r="H6" i="8"/>
  <c r="H7" i="8"/>
  <c r="H8" i="8"/>
  <c r="H9" i="8"/>
  <c r="H10" i="8"/>
  <c r="H11" i="8"/>
  <c r="H12" i="8"/>
  <c r="H13" i="8"/>
  <c r="H14" i="8"/>
  <c r="H15" i="8"/>
  <c r="H16" i="8"/>
  <c r="H17" i="8"/>
  <c r="H5" i="8"/>
  <c r="H18" i="9"/>
  <c r="C18" i="9"/>
  <c r="D18" i="9"/>
  <c r="E18" i="9"/>
  <c r="F18" i="9"/>
  <c r="G18" i="9"/>
  <c r="H6" i="9"/>
  <c r="H7" i="9"/>
  <c r="H8" i="9"/>
  <c r="H9" i="9"/>
  <c r="H10" i="9"/>
  <c r="H11" i="9"/>
  <c r="H12" i="9"/>
  <c r="H13" i="9"/>
  <c r="H14" i="9"/>
  <c r="H15" i="9"/>
  <c r="H16" i="9"/>
  <c r="H17" i="9"/>
  <c r="H5" i="9"/>
  <c r="C18" i="5"/>
  <c r="D18" i="5"/>
  <c r="E18" i="5"/>
  <c r="F18" i="5"/>
  <c r="G18" i="5"/>
  <c r="H6" i="5"/>
  <c r="H7" i="5"/>
  <c r="H8" i="5"/>
  <c r="H9" i="5"/>
  <c r="H10" i="5"/>
  <c r="H11" i="5"/>
  <c r="H12" i="5"/>
  <c r="H18" i="5" s="1"/>
  <c r="H13" i="5"/>
  <c r="H14" i="5"/>
  <c r="H15" i="5"/>
  <c r="H16" i="5"/>
  <c r="H17" i="5"/>
  <c r="H5" i="5"/>
  <c r="H18" i="1"/>
  <c r="C18" i="1"/>
  <c r="D18" i="1"/>
  <c r="E18" i="1"/>
  <c r="F18" i="1"/>
  <c r="G18" i="1"/>
  <c r="H6" i="1"/>
  <c r="H7" i="1"/>
  <c r="H8" i="1"/>
  <c r="H9" i="1"/>
  <c r="H10" i="1"/>
  <c r="H11" i="1"/>
  <c r="H12" i="1"/>
  <c r="H13" i="1"/>
  <c r="H14" i="1"/>
  <c r="H15" i="1"/>
  <c r="H16" i="1"/>
  <c r="H17" i="1"/>
  <c r="H5" i="1"/>
  <c r="C18" i="20"/>
  <c r="D18" i="20"/>
  <c r="E18" i="20"/>
  <c r="F18" i="20"/>
  <c r="G18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5" i="20"/>
  <c r="H18" i="21"/>
  <c r="C18" i="21"/>
  <c r="D18" i="21"/>
  <c r="E18" i="21"/>
  <c r="F18" i="21"/>
  <c r="G18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5" i="21"/>
  <c r="H18" i="10"/>
  <c r="C18" i="10"/>
  <c r="D18" i="10"/>
  <c r="E18" i="10"/>
  <c r="F18" i="10"/>
  <c r="G18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5" i="10"/>
  <c r="H18" i="11"/>
  <c r="C18" i="11"/>
  <c r="D18" i="11"/>
  <c r="E18" i="11"/>
  <c r="F18" i="11"/>
  <c r="G18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5" i="11"/>
  <c r="H18" i="22"/>
  <c r="C18" i="22"/>
  <c r="D18" i="22"/>
  <c r="E18" i="22"/>
  <c r="F18" i="22"/>
  <c r="G18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5" i="22"/>
  <c r="H18" i="23"/>
  <c r="C18" i="23"/>
  <c r="D18" i="23"/>
  <c r="E18" i="23"/>
  <c r="F18" i="23"/>
  <c r="G18" i="23"/>
  <c r="H6" i="23"/>
  <c r="H7" i="23"/>
  <c r="H8" i="23"/>
  <c r="H9" i="23"/>
  <c r="H10" i="23"/>
  <c r="H11" i="23"/>
  <c r="H12" i="23"/>
  <c r="H13" i="23"/>
  <c r="H14" i="23"/>
  <c r="H15" i="23"/>
  <c r="H16" i="23"/>
  <c r="H17" i="23"/>
  <c r="H5" i="23"/>
  <c r="H18" i="4"/>
  <c r="C18" i="4"/>
  <c r="D18" i="4"/>
  <c r="E18" i="4"/>
  <c r="F18" i="4"/>
  <c r="G18" i="4"/>
  <c r="H6" i="4"/>
  <c r="H7" i="4"/>
  <c r="H8" i="4"/>
  <c r="H9" i="4"/>
  <c r="H10" i="4"/>
  <c r="H11" i="4"/>
  <c r="H12" i="4"/>
  <c r="H13" i="4"/>
  <c r="H14" i="4"/>
  <c r="H15" i="4"/>
  <c r="H16" i="4"/>
  <c r="H17" i="4"/>
  <c r="H5" i="4"/>
  <c r="C18" i="24"/>
  <c r="D18" i="24"/>
  <c r="E18" i="24"/>
  <c r="F18" i="24"/>
  <c r="G18" i="24"/>
  <c r="H18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5" i="24"/>
  <c r="C18" i="17"/>
  <c r="D18" i="17"/>
  <c r="E18" i="17"/>
  <c r="F18" i="17"/>
  <c r="G18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5" i="17"/>
  <c r="H18" i="17" s="1"/>
  <c r="C18" i="15" l="1"/>
  <c r="D18" i="15"/>
  <c r="E18" i="15"/>
  <c r="F18" i="15"/>
  <c r="G18" i="15"/>
  <c r="C18" i="14"/>
  <c r="D18" i="14"/>
  <c r="E18" i="14"/>
  <c r="F18" i="14"/>
  <c r="G18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5" i="14"/>
  <c r="H6" i="15"/>
  <c r="H7" i="15"/>
  <c r="H8" i="15"/>
  <c r="H9" i="15"/>
  <c r="H10" i="15"/>
  <c r="H11" i="15"/>
  <c r="H12" i="15"/>
  <c r="H13" i="15"/>
  <c r="H14" i="15"/>
  <c r="H15" i="15"/>
  <c r="H16" i="15"/>
  <c r="H17" i="15"/>
  <c r="H5" i="15"/>
  <c r="H6" i="16"/>
  <c r="H7" i="16"/>
  <c r="H8" i="16"/>
  <c r="H9" i="16"/>
  <c r="H10" i="16"/>
  <c r="H11" i="16"/>
  <c r="H12" i="16"/>
  <c r="H13" i="16"/>
  <c r="H14" i="16"/>
  <c r="H15" i="16"/>
  <c r="H16" i="16"/>
  <c r="H17" i="16"/>
  <c r="H5" i="16"/>
  <c r="C18" i="16"/>
  <c r="F18" i="16"/>
  <c r="H18" i="15" l="1"/>
  <c r="H18" i="14"/>
  <c r="H18" i="16"/>
  <c r="B16" i="18"/>
  <c r="B15" i="18"/>
  <c r="C16" i="18"/>
  <c r="B18" i="24"/>
  <c r="B14" i="18"/>
  <c r="B13" i="18"/>
  <c r="B18" i="23"/>
  <c r="B18" i="22"/>
  <c r="B10" i="18"/>
  <c r="B9" i="18"/>
  <c r="B18" i="21"/>
  <c r="B18" i="20"/>
  <c r="C13" i="18" l="1"/>
  <c r="C14" i="18"/>
  <c r="C10" i="18"/>
  <c r="H18" i="20"/>
  <c r="C9" i="18" s="1"/>
  <c r="G5" i="19"/>
  <c r="G6" i="19"/>
  <c r="H6" i="19" s="1"/>
  <c r="G7" i="19"/>
  <c r="H7" i="19" s="1"/>
  <c r="G8" i="19"/>
  <c r="H8" i="19" s="1"/>
  <c r="G9" i="19"/>
  <c r="H9" i="19" s="1"/>
  <c r="G10" i="19"/>
  <c r="H10" i="19" s="1"/>
  <c r="G11" i="19"/>
  <c r="H11" i="19" s="1"/>
  <c r="G12" i="19"/>
  <c r="H12" i="19" s="1"/>
  <c r="G13" i="19"/>
  <c r="H13" i="19" s="1"/>
  <c r="G14" i="19"/>
  <c r="H14" i="19" s="1"/>
  <c r="G15" i="19"/>
  <c r="H15" i="19" s="1"/>
  <c r="G16" i="19"/>
  <c r="H16" i="19" s="1"/>
  <c r="B20" i="18"/>
  <c r="B19" i="18"/>
  <c r="B18" i="18"/>
  <c r="B17" i="18"/>
  <c r="B12" i="18"/>
  <c r="B11" i="18"/>
  <c r="B8" i="18"/>
  <c r="B7" i="18"/>
  <c r="B6" i="18"/>
  <c r="B5" i="18"/>
  <c r="B4" i="18"/>
  <c r="H5" i="19" l="1"/>
  <c r="H17" i="19" s="1"/>
  <c r="G17" i="19"/>
  <c r="D18" i="16"/>
  <c r="B18" i="17" l="1"/>
  <c r="C17" i="18" s="1"/>
  <c r="G18" i="16" l="1"/>
  <c r="E18" i="16"/>
  <c r="B18" i="16"/>
  <c r="B18" i="15"/>
  <c r="C19" i="18" s="1"/>
  <c r="B18" i="14"/>
  <c r="C18" i="18" l="1"/>
  <c r="B18" i="11" l="1"/>
  <c r="C12" i="18" l="1"/>
  <c r="B18" i="10" l="1"/>
  <c r="C11" i="18" s="1"/>
  <c r="B18" i="9"/>
  <c r="B18" i="8"/>
  <c r="B18" i="7"/>
  <c r="C6" i="18" l="1"/>
  <c r="H18" i="8"/>
  <c r="C5" i="18" s="1"/>
  <c r="C4" i="18"/>
  <c r="B18" i="5"/>
  <c r="C7" i="18" l="1"/>
  <c r="B18" i="4"/>
  <c r="C15" i="18" l="1"/>
  <c r="C8" i="18"/>
  <c r="B18" i="1"/>
  <c r="C20" i="18" l="1"/>
</calcChain>
</file>

<file path=xl/sharedStrings.xml><?xml version="1.0" encoding="utf-8"?>
<sst xmlns="http://schemas.openxmlformats.org/spreadsheetml/2006/main" count="1899" uniqueCount="225">
  <si>
    <t>W数</t>
    <rPh sb="1" eb="2">
      <t>カズ</t>
    </rPh>
    <phoneticPr fontId="2"/>
  </si>
  <si>
    <t>ナトリウム灯</t>
    <rPh sb="5" eb="6">
      <t>アカリ</t>
    </rPh>
    <phoneticPr fontId="2"/>
  </si>
  <si>
    <t>LED灯</t>
    <rPh sb="3" eb="4">
      <t>アカリ</t>
    </rPh>
    <phoneticPr fontId="2"/>
  </si>
  <si>
    <t>合計</t>
    <rPh sb="0" eb="2">
      <t>ゴウケイ</t>
    </rPh>
    <phoneticPr fontId="2"/>
  </si>
  <si>
    <t>0＜W≦10</t>
    <phoneticPr fontId="2"/>
  </si>
  <si>
    <t>10＜W≦20</t>
    <phoneticPr fontId="2"/>
  </si>
  <si>
    <t>20＜W≦40</t>
    <phoneticPr fontId="2"/>
  </si>
  <si>
    <t>40＜W≦60</t>
    <phoneticPr fontId="2"/>
  </si>
  <si>
    <t>60＜W≦100</t>
    <phoneticPr fontId="2"/>
  </si>
  <si>
    <t>100＜W≦150</t>
    <phoneticPr fontId="2"/>
  </si>
  <si>
    <t>150＜W≦200</t>
    <phoneticPr fontId="2"/>
  </si>
  <si>
    <t>200＜W≦250</t>
    <phoneticPr fontId="2"/>
  </si>
  <si>
    <t>250＜W≦300</t>
    <phoneticPr fontId="2"/>
  </si>
  <si>
    <t>300＜W≦350</t>
    <phoneticPr fontId="2"/>
  </si>
  <si>
    <t>350＜W≦400</t>
    <phoneticPr fontId="2"/>
  </si>
  <si>
    <t>400＜W≦450</t>
    <phoneticPr fontId="2"/>
  </si>
  <si>
    <t>450＜W</t>
    <phoneticPr fontId="2"/>
  </si>
  <si>
    <t>施設名</t>
    <rPh sb="0" eb="3">
      <t>シセツメイ</t>
    </rPh>
    <phoneticPr fontId="2"/>
  </si>
  <si>
    <t>水銀灯</t>
    <rPh sb="0" eb="2">
      <t>スイギン</t>
    </rPh>
    <rPh sb="2" eb="3">
      <t>アカリ</t>
    </rPh>
    <phoneticPr fontId="2"/>
  </si>
  <si>
    <t>蛍光灯</t>
    <rPh sb="0" eb="3">
      <t>ケイコウトウ</t>
    </rPh>
    <phoneticPr fontId="2"/>
  </si>
  <si>
    <t>希望が丘テニス場</t>
    <rPh sb="0" eb="2">
      <t>キボウ</t>
    </rPh>
    <rPh sb="3" eb="4">
      <t>オカ</t>
    </rPh>
    <rPh sb="7" eb="8">
      <t>ジョウ</t>
    </rPh>
    <phoneticPr fontId="2"/>
  </si>
  <si>
    <t>東山ファミリーランド（テニス場）</t>
    <rPh sb="0" eb="2">
      <t>ヒガシヤマ</t>
    </rPh>
    <rPh sb="14" eb="15">
      <t>ジョウ</t>
    </rPh>
    <phoneticPr fontId="2"/>
  </si>
  <si>
    <t>宮内中学校グラウンドナイター</t>
    <rPh sb="0" eb="2">
      <t>ミヤウチ</t>
    </rPh>
    <rPh sb="2" eb="5">
      <t>チュウガッコウ</t>
    </rPh>
    <phoneticPr fontId="2"/>
  </si>
  <si>
    <t>北中学校グラウンドナイター</t>
    <rPh sb="0" eb="1">
      <t>キタ</t>
    </rPh>
    <rPh sb="1" eb="4">
      <t>チュウガッコウ</t>
    </rPh>
    <phoneticPr fontId="2"/>
  </si>
  <si>
    <t>古志高原スキー場</t>
    <rPh sb="0" eb="2">
      <t>コシ</t>
    </rPh>
    <rPh sb="2" eb="4">
      <t>コウゲン</t>
    </rPh>
    <rPh sb="7" eb="8">
      <t>ジョウ</t>
    </rPh>
    <phoneticPr fontId="2"/>
  </si>
  <si>
    <t>メタルハライド灯</t>
    <rPh sb="7" eb="8">
      <t>アカリ</t>
    </rPh>
    <phoneticPr fontId="2"/>
  </si>
  <si>
    <t>メタルハライド灯</t>
    <rPh sb="7" eb="8">
      <t>トウ</t>
    </rPh>
    <phoneticPr fontId="2"/>
  </si>
  <si>
    <t>南部体育館</t>
    <rPh sb="0" eb="2">
      <t>ナンブ</t>
    </rPh>
    <rPh sb="2" eb="5">
      <t>タイイクカン</t>
    </rPh>
    <phoneticPr fontId="2"/>
  </si>
  <si>
    <t>北部体育館</t>
    <rPh sb="0" eb="5">
      <t>ホクブタイイクカン</t>
    </rPh>
    <phoneticPr fontId="2"/>
  </si>
  <si>
    <t>浦体育館</t>
    <rPh sb="0" eb="4">
      <t>ウラタイイクカン</t>
    </rPh>
    <phoneticPr fontId="2"/>
  </si>
  <si>
    <t>施設1</t>
    <rPh sb="0" eb="2">
      <t>シセツ</t>
    </rPh>
    <phoneticPr fontId="2"/>
  </si>
  <si>
    <t>施設2</t>
    <rPh sb="0" eb="2">
      <t>シセツ</t>
    </rPh>
    <phoneticPr fontId="2"/>
  </si>
  <si>
    <t>施設3</t>
    <rPh sb="0" eb="2">
      <t>シセツ</t>
    </rPh>
    <phoneticPr fontId="2"/>
  </si>
  <si>
    <t>施設4</t>
    <rPh sb="0" eb="2">
      <t>シセツ</t>
    </rPh>
    <phoneticPr fontId="2"/>
  </si>
  <si>
    <t>施設6</t>
    <rPh sb="0" eb="2">
      <t>シセツ</t>
    </rPh>
    <phoneticPr fontId="2"/>
  </si>
  <si>
    <t>施設9</t>
    <rPh sb="0" eb="2">
      <t>シセツ</t>
    </rPh>
    <phoneticPr fontId="2"/>
  </si>
  <si>
    <t>施設10</t>
    <rPh sb="0" eb="2">
      <t>シセツ</t>
    </rPh>
    <phoneticPr fontId="2"/>
  </si>
  <si>
    <t>施設11</t>
    <rPh sb="0" eb="2">
      <t>シセツ</t>
    </rPh>
    <phoneticPr fontId="2"/>
  </si>
  <si>
    <t>施設12</t>
    <rPh sb="0" eb="2">
      <t>シセツ</t>
    </rPh>
    <phoneticPr fontId="2"/>
  </si>
  <si>
    <t>施設No.</t>
    <rPh sb="0" eb="2">
      <t>シセツ</t>
    </rPh>
    <phoneticPr fontId="2"/>
  </si>
  <si>
    <t>灯数</t>
    <rPh sb="0" eb="2">
      <t>トウスウ</t>
    </rPh>
    <phoneticPr fontId="2"/>
  </si>
  <si>
    <t>備考</t>
    <rPh sb="0" eb="2">
      <t>ビコウ</t>
    </rPh>
    <phoneticPr fontId="2"/>
  </si>
  <si>
    <t>年間点灯時間（時/年）</t>
    <rPh sb="0" eb="2">
      <t>ネンカン</t>
    </rPh>
    <rPh sb="2" eb="4">
      <t>テントウ</t>
    </rPh>
    <rPh sb="4" eb="6">
      <t>ジカン</t>
    </rPh>
    <rPh sb="7" eb="8">
      <t>ジ</t>
    </rPh>
    <rPh sb="9" eb="10">
      <t>ネン</t>
    </rPh>
    <phoneticPr fontId="2"/>
  </si>
  <si>
    <t>施設5-1</t>
    <rPh sb="0" eb="2">
      <t>シセツ</t>
    </rPh>
    <phoneticPr fontId="2"/>
  </si>
  <si>
    <t>長岡ニュータウン運動公園（サッカー場）</t>
    <rPh sb="0" eb="2">
      <t>ナガオカ</t>
    </rPh>
    <rPh sb="8" eb="12">
      <t>ウンドウコウエン</t>
    </rPh>
    <rPh sb="17" eb="18">
      <t>ジョウ</t>
    </rPh>
    <phoneticPr fontId="2"/>
  </si>
  <si>
    <t>長岡ニュータウン運動公園（多目的）</t>
    <rPh sb="0" eb="2">
      <t>ナガオカ</t>
    </rPh>
    <rPh sb="8" eb="12">
      <t>ウンドウコウエン</t>
    </rPh>
    <rPh sb="13" eb="16">
      <t>タモクテキ</t>
    </rPh>
    <phoneticPr fontId="2"/>
  </si>
  <si>
    <t>長岡ニュータウン運動公園（ソフトボール場）</t>
    <rPh sb="0" eb="2">
      <t>ナガオカ</t>
    </rPh>
    <rPh sb="8" eb="12">
      <t>ウンドウコウエン</t>
    </rPh>
    <rPh sb="19" eb="20">
      <t>ジョウ</t>
    </rPh>
    <phoneticPr fontId="2"/>
  </si>
  <si>
    <t>施設5-2</t>
    <rPh sb="0" eb="2">
      <t>シセツ</t>
    </rPh>
    <phoneticPr fontId="2"/>
  </si>
  <si>
    <t>施設5-3</t>
    <rPh sb="0" eb="2">
      <t>シセツ</t>
    </rPh>
    <phoneticPr fontId="2"/>
  </si>
  <si>
    <t>施設7-1</t>
    <rPh sb="0" eb="2">
      <t>シセツ</t>
    </rPh>
    <phoneticPr fontId="2"/>
  </si>
  <si>
    <t>施設7-3</t>
    <rPh sb="0" eb="2">
      <t>シセツ</t>
    </rPh>
    <phoneticPr fontId="2"/>
  </si>
  <si>
    <t>施設7-2</t>
    <rPh sb="0" eb="2">
      <t>シセツ</t>
    </rPh>
    <phoneticPr fontId="2"/>
  </si>
  <si>
    <t>越路河川運動公園（野球場）</t>
    <rPh sb="0" eb="4">
      <t>コシジカセン</t>
    </rPh>
    <rPh sb="4" eb="8">
      <t>ウンドウコウエン</t>
    </rPh>
    <rPh sb="9" eb="12">
      <t>ヤキュウジョウ</t>
    </rPh>
    <phoneticPr fontId="2"/>
  </si>
  <si>
    <t>越路河川運動公園（多目的広場）</t>
    <rPh sb="0" eb="4">
      <t>コシジカセン</t>
    </rPh>
    <rPh sb="4" eb="8">
      <t>ウンドウコウエン</t>
    </rPh>
    <rPh sb="9" eb="14">
      <t>タモクテキヒロバ</t>
    </rPh>
    <phoneticPr fontId="2"/>
  </si>
  <si>
    <t>越路河川運動公園（テニス場）</t>
    <rPh sb="0" eb="4">
      <t>コシジカセン</t>
    </rPh>
    <rPh sb="4" eb="8">
      <t>ウンドウコウエン</t>
    </rPh>
    <rPh sb="12" eb="13">
      <t>ジョウ</t>
    </rPh>
    <phoneticPr fontId="2"/>
  </si>
  <si>
    <t>施設8-1</t>
    <rPh sb="0" eb="2">
      <t>シセツ</t>
    </rPh>
    <phoneticPr fontId="2"/>
  </si>
  <si>
    <t>施設8-2</t>
    <rPh sb="0" eb="2">
      <t>シセツ</t>
    </rPh>
    <phoneticPr fontId="2"/>
  </si>
  <si>
    <t>寺泊海浜公園（野球場）</t>
    <rPh sb="0" eb="2">
      <t>テラドマリ</t>
    </rPh>
    <rPh sb="2" eb="4">
      <t>カイヒン</t>
    </rPh>
    <rPh sb="4" eb="6">
      <t>コウエン</t>
    </rPh>
    <rPh sb="7" eb="10">
      <t>ヤキュウジョウ</t>
    </rPh>
    <phoneticPr fontId="2"/>
  </si>
  <si>
    <t>寺泊海浜公園（テニスコート）</t>
    <rPh sb="0" eb="2">
      <t>テラドマリ</t>
    </rPh>
    <rPh sb="2" eb="4">
      <t>カイヒン</t>
    </rPh>
    <rPh sb="4" eb="6">
      <t>コウエン</t>
    </rPh>
    <phoneticPr fontId="2"/>
  </si>
  <si>
    <t>ダウンライト</t>
    <phoneticPr fontId="2"/>
  </si>
  <si>
    <t>ダウンライト</t>
    <phoneticPr fontId="2"/>
  </si>
  <si>
    <t>メタルハライド灯</t>
    <rPh sb="7" eb="8">
      <t>アカリ</t>
    </rPh>
    <phoneticPr fontId="2"/>
  </si>
  <si>
    <t>メタルハライド灯</t>
    <rPh sb="7" eb="8">
      <t>アカリ</t>
    </rPh>
    <phoneticPr fontId="2"/>
  </si>
  <si>
    <t>ダウンライト</t>
    <phoneticPr fontId="2"/>
  </si>
  <si>
    <t>合計</t>
    <rPh sb="0" eb="2">
      <t>ゴウケイ</t>
    </rPh>
    <phoneticPr fontId="2"/>
  </si>
  <si>
    <t>アリーナ（吊り天井照明）は別途耐震改修とあわせて行うため本業務の対象外</t>
    <rPh sb="13" eb="15">
      <t>ベット</t>
    </rPh>
    <rPh sb="28" eb="31">
      <t>ホンギョウム</t>
    </rPh>
    <phoneticPr fontId="2"/>
  </si>
  <si>
    <t>アリーナ（吊り天井照明）は別途耐震改修とあわせて行うため本業務の対象外</t>
    <rPh sb="13" eb="15">
      <t>ベット</t>
    </rPh>
    <rPh sb="28" eb="31">
      <t>ホンギョウム</t>
    </rPh>
    <phoneticPr fontId="2"/>
  </si>
  <si>
    <t>水銀灯（1000W）
ナトリウム灯（660W）</t>
    <rPh sb="0" eb="3">
      <t>スイギントウ</t>
    </rPh>
    <rPh sb="16" eb="17">
      <t>トウ</t>
    </rPh>
    <phoneticPr fontId="2"/>
  </si>
  <si>
    <t>メタルハライド灯（1500W）</t>
    <rPh sb="7" eb="8">
      <t>トウ</t>
    </rPh>
    <phoneticPr fontId="2"/>
  </si>
  <si>
    <t>照明塔が６塔あり、１塔の内訳が以下のとおり
メタルハライド灯（1000W）×8、ナトリウム灯（660W）×4</t>
    <rPh sb="0" eb="2">
      <t>ショウメイ</t>
    </rPh>
    <rPh sb="2" eb="3">
      <t>トウ</t>
    </rPh>
    <rPh sb="5" eb="6">
      <t>トウ</t>
    </rPh>
    <rPh sb="10" eb="11">
      <t>トウ</t>
    </rPh>
    <rPh sb="12" eb="14">
      <t>ウチワケ</t>
    </rPh>
    <rPh sb="15" eb="17">
      <t>イカ</t>
    </rPh>
    <rPh sb="29" eb="30">
      <t>トウ</t>
    </rPh>
    <rPh sb="45" eb="46">
      <t>トウ</t>
    </rPh>
    <phoneticPr fontId="2"/>
  </si>
  <si>
    <t xml:space="preserve">テニスコート：メタルハライド灯128基（1000W）
駐車場：ナトリウム灯14基（223w）
</t>
    <rPh sb="27" eb="30">
      <t>チュウシャジョウ</t>
    </rPh>
    <rPh sb="36" eb="37">
      <t>トウ</t>
    </rPh>
    <rPh sb="39" eb="40">
      <t>キ</t>
    </rPh>
    <phoneticPr fontId="2"/>
  </si>
  <si>
    <t xml:space="preserve">サッカー場：メタルハライド灯144基（1500W）
</t>
    <rPh sb="4" eb="5">
      <t>ジョウ</t>
    </rPh>
    <rPh sb="13" eb="14">
      <t>トウ</t>
    </rPh>
    <rPh sb="17" eb="18">
      <t>キ</t>
    </rPh>
    <phoneticPr fontId="2"/>
  </si>
  <si>
    <t>駐車場：メタルハライド灯33基（150W）</t>
    <rPh sb="0" eb="3">
      <t>チュウシャジョウ</t>
    </rPh>
    <rPh sb="11" eb="12">
      <t>トウ</t>
    </rPh>
    <rPh sb="14" eb="15">
      <t>キ</t>
    </rPh>
    <phoneticPr fontId="2"/>
  </si>
  <si>
    <t>ソフトボール場：メタルハライド灯144基（1000W）</t>
    <rPh sb="6" eb="7">
      <t>ジョウ</t>
    </rPh>
    <rPh sb="15" eb="16">
      <t>トウ</t>
    </rPh>
    <rPh sb="19" eb="20">
      <t>キ</t>
    </rPh>
    <phoneticPr fontId="2"/>
  </si>
  <si>
    <t>野球場：メタルハライド灯60基（1000ｗ）、ナトリウム灯36基（940ｗ）</t>
    <rPh sb="0" eb="3">
      <t>ヤキュウジョウ</t>
    </rPh>
    <rPh sb="11" eb="12">
      <t>トウ</t>
    </rPh>
    <rPh sb="14" eb="15">
      <t>キ</t>
    </rPh>
    <rPh sb="28" eb="29">
      <t>トウ</t>
    </rPh>
    <rPh sb="31" eb="32">
      <t>キ</t>
    </rPh>
    <phoneticPr fontId="2"/>
  </si>
  <si>
    <t>多目的広場：メタルハライド灯10基（1000ｗ）
駐車場、園路等：ナトリウム灯10基（250ｗ）</t>
    <rPh sb="0" eb="5">
      <t>タモクテキヒロバ</t>
    </rPh>
    <rPh sb="13" eb="14">
      <t>トウ</t>
    </rPh>
    <rPh sb="16" eb="17">
      <t>キ</t>
    </rPh>
    <rPh sb="25" eb="28">
      <t>チュウシャジョウ</t>
    </rPh>
    <rPh sb="29" eb="31">
      <t>エンロ</t>
    </rPh>
    <rPh sb="31" eb="32">
      <t>トウ</t>
    </rPh>
    <rPh sb="38" eb="39">
      <t>トウ</t>
    </rPh>
    <rPh sb="41" eb="42">
      <t>キ</t>
    </rPh>
    <phoneticPr fontId="2"/>
  </si>
  <si>
    <t>テニス場：メタルハライド灯32基（1000ｗ）</t>
    <rPh sb="3" eb="4">
      <t>ジョウ</t>
    </rPh>
    <rPh sb="12" eb="13">
      <t>トウ</t>
    </rPh>
    <rPh sb="15" eb="16">
      <t>キ</t>
    </rPh>
    <phoneticPr fontId="2"/>
  </si>
  <si>
    <t>野球場：メタルハライド灯96個（1000W）</t>
    <rPh sb="0" eb="3">
      <t>ヤキュウジョウ</t>
    </rPh>
    <rPh sb="11" eb="12">
      <t>トウ</t>
    </rPh>
    <rPh sb="14" eb="15">
      <t>コ</t>
    </rPh>
    <phoneticPr fontId="2"/>
  </si>
  <si>
    <t>テニスコート：水銀灯12個（1000W）、ナトリウム灯7個（660W）、メタルハライド灯4個（1000W）</t>
    <rPh sb="7" eb="10">
      <t>スイギントウ</t>
    </rPh>
    <rPh sb="12" eb="13">
      <t>コ</t>
    </rPh>
    <rPh sb="26" eb="27">
      <t>トウ</t>
    </rPh>
    <rPh sb="28" eb="29">
      <t>コ</t>
    </rPh>
    <rPh sb="45" eb="46">
      <t>コ</t>
    </rPh>
    <phoneticPr fontId="2"/>
  </si>
  <si>
    <t>施設9詳細参照</t>
    <rPh sb="0" eb="2">
      <t>シセツ</t>
    </rPh>
    <rPh sb="3" eb="5">
      <t>ショウサイ</t>
    </rPh>
    <rPh sb="5" eb="7">
      <t>サンショウ</t>
    </rPh>
    <phoneticPr fontId="2"/>
  </si>
  <si>
    <t>施設10詳細参照</t>
    <rPh sb="0" eb="2">
      <t>シセツ</t>
    </rPh>
    <rPh sb="4" eb="6">
      <t>ショウサイ</t>
    </rPh>
    <rPh sb="6" eb="8">
      <t>サンショウ</t>
    </rPh>
    <phoneticPr fontId="2"/>
  </si>
  <si>
    <t>施設11詳細参照</t>
    <rPh sb="0" eb="2">
      <t>シセツ</t>
    </rPh>
    <rPh sb="4" eb="6">
      <t>ショウサイ</t>
    </rPh>
    <rPh sb="6" eb="8">
      <t>サンショウ</t>
    </rPh>
    <phoneticPr fontId="2"/>
  </si>
  <si>
    <t>施設12詳細参照</t>
    <rPh sb="0" eb="2">
      <t>シセツ</t>
    </rPh>
    <rPh sb="4" eb="6">
      <t>ショウサイ</t>
    </rPh>
    <rPh sb="6" eb="8">
      <t>サンショウ</t>
    </rPh>
    <phoneticPr fontId="2"/>
  </si>
  <si>
    <t>スポーツ照明灯詳細</t>
    <rPh sb="4" eb="7">
      <t>ショウメイアカリ</t>
    </rPh>
    <rPh sb="7" eb="9">
      <t>ショウサイ</t>
    </rPh>
    <phoneticPr fontId="2"/>
  </si>
  <si>
    <t>施設名</t>
    <rPh sb="0" eb="3">
      <t>シセツメイ</t>
    </rPh>
    <phoneticPr fontId="2"/>
  </si>
  <si>
    <t>浦体育館</t>
    <rPh sb="0" eb="4">
      <t>ウラタイイクカン</t>
    </rPh>
    <phoneticPr fontId="2"/>
  </si>
  <si>
    <t>調査場所</t>
    <rPh sb="0" eb="4">
      <t>チョウサバショ</t>
    </rPh>
    <phoneticPr fontId="2"/>
  </si>
  <si>
    <t>個数</t>
    <rPh sb="0" eb="2">
      <t>コスウ</t>
    </rPh>
    <phoneticPr fontId="2"/>
  </si>
  <si>
    <t>その他</t>
    <rPh sb="2" eb="3">
      <t>タ</t>
    </rPh>
    <phoneticPr fontId="2"/>
  </si>
  <si>
    <t>電灯区分</t>
    <rPh sb="0" eb="4">
      <t>デントウクブン</t>
    </rPh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</si>
  <si>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</si>
  <si>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</si>
  <si>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</si>
  <si>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</si>
  <si>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</si>
  <si>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</si>
  <si>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</si>
  <si>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ＬＥＤ</t>
    <phoneticPr fontId="2"/>
  </si>
  <si>
    <t>蛍光灯（高効率）</t>
    <rPh sb="0" eb="3">
      <t>ケイコウトウ</t>
    </rPh>
    <rPh sb="4" eb="7">
      <t>コウコウリツ</t>
    </rPh>
    <phoneticPr fontId="2"/>
  </si>
  <si>
    <t>蛍光灯</t>
    <rPh sb="0" eb="3">
      <t>ケイコウトウ</t>
    </rPh>
    <phoneticPr fontId="2"/>
  </si>
  <si>
    <t>ダウンライト</t>
    <phoneticPr fontId="2"/>
  </si>
  <si>
    <t>水銀灯</t>
    <rPh sb="0" eb="3">
      <t>スイギントウ</t>
    </rPh>
    <phoneticPr fontId="2"/>
  </si>
  <si>
    <t>700w</t>
    <phoneticPr fontId="2"/>
  </si>
  <si>
    <t>【点灯時間】</t>
    <rPh sb="1" eb="5">
      <t>テントウジカン</t>
    </rPh>
    <phoneticPr fontId="2"/>
  </si>
  <si>
    <t>日：</t>
    <rPh sb="0" eb="1">
      <t>ヒ</t>
    </rPh>
    <phoneticPr fontId="2"/>
  </si>
  <si>
    <t>年：</t>
    <rPh sb="0" eb="1">
      <t>ネン</t>
    </rPh>
    <phoneticPr fontId="2"/>
  </si>
  <si>
    <r>
      <t>小計(g)=</t>
    </r>
    <r>
      <rPr>
        <sz val="10"/>
        <color theme="1"/>
        <rFont val="游ゴシック"/>
        <family val="3"/>
        <charset val="128"/>
        <scheme val="minor"/>
      </rPr>
      <t>(a)+(b)+(c)+(d)+(e)+(f)</t>
    </r>
    <rPh sb="0" eb="2">
      <t>ショウケイ</t>
    </rPh>
    <phoneticPr fontId="2"/>
  </si>
  <si>
    <t>玄関ホール</t>
    <rPh sb="0" eb="2">
      <t>ゲンカン</t>
    </rPh>
    <phoneticPr fontId="2"/>
  </si>
  <si>
    <t>アリーナ</t>
    <phoneticPr fontId="2"/>
  </si>
  <si>
    <t>道場</t>
    <rPh sb="0" eb="2">
      <t>ドウジョウ</t>
    </rPh>
    <phoneticPr fontId="2"/>
  </si>
  <si>
    <t>40w</t>
    <phoneticPr fontId="2"/>
  </si>
  <si>
    <t>ミーティングルーム</t>
    <phoneticPr fontId="2"/>
  </si>
  <si>
    <t>合計</t>
    <rPh sb="0" eb="2">
      <t>ゴウケイ</t>
    </rPh>
    <phoneticPr fontId="2"/>
  </si>
  <si>
    <t>南部体育館</t>
    <rPh sb="0" eb="5">
      <t>ナンブタイイクカン</t>
    </rPh>
    <phoneticPr fontId="2"/>
  </si>
  <si>
    <t>1Fポーチ</t>
    <phoneticPr fontId="2"/>
  </si>
  <si>
    <t>54w</t>
    <phoneticPr fontId="2"/>
  </si>
  <si>
    <t>1F事務室</t>
    <rPh sb="2" eb="5">
      <t>ジムシツ</t>
    </rPh>
    <phoneticPr fontId="2"/>
  </si>
  <si>
    <t>94w</t>
    <phoneticPr fontId="2"/>
  </si>
  <si>
    <t>1F受付</t>
    <rPh sb="2" eb="4">
      <t>ウケツケ</t>
    </rPh>
    <phoneticPr fontId="2"/>
  </si>
  <si>
    <t>44w</t>
    <phoneticPr fontId="2"/>
  </si>
  <si>
    <t>1F風除室</t>
    <rPh sb="2" eb="5">
      <t>フウジョシツ</t>
    </rPh>
    <phoneticPr fontId="2"/>
  </si>
  <si>
    <t>1F観覧室</t>
    <rPh sb="2" eb="5">
      <t>カンランシツ</t>
    </rPh>
    <phoneticPr fontId="2"/>
  </si>
  <si>
    <t>86w</t>
    <phoneticPr fontId="2"/>
  </si>
  <si>
    <t>1Fロビー</t>
    <phoneticPr fontId="2"/>
  </si>
  <si>
    <t>1Fゲートボールコート</t>
    <phoneticPr fontId="2"/>
  </si>
  <si>
    <t>6個：117w</t>
    <rPh sb="1" eb="2">
      <t>コ</t>
    </rPh>
    <phoneticPr fontId="2"/>
  </si>
  <si>
    <t>7個：85w</t>
    <rPh sb="1" eb="2">
      <t>コ</t>
    </rPh>
    <phoneticPr fontId="2"/>
  </si>
  <si>
    <t>35個：225w</t>
    <rPh sb="2" eb="3">
      <t>コ</t>
    </rPh>
    <phoneticPr fontId="2"/>
  </si>
  <si>
    <t>（内訳）</t>
    <rPh sb="1" eb="3">
      <t>ウチワケ</t>
    </rPh>
    <phoneticPr fontId="2"/>
  </si>
  <si>
    <t>1F駐車場</t>
    <rPh sb="2" eb="5">
      <t>チュウシャジョウ</t>
    </rPh>
    <phoneticPr fontId="2"/>
  </si>
  <si>
    <t>85w</t>
    <phoneticPr fontId="2"/>
  </si>
  <si>
    <t>1F男女便所</t>
    <rPh sb="2" eb="6">
      <t>ダンジョベンジョ</t>
    </rPh>
    <phoneticPr fontId="2"/>
  </si>
  <si>
    <t>22w</t>
    <phoneticPr fontId="2"/>
  </si>
  <si>
    <t>（蛍光灯内訳）</t>
    <rPh sb="1" eb="6">
      <t>ケイコウトウウチワケ</t>
    </rPh>
    <phoneticPr fontId="2"/>
  </si>
  <si>
    <t>9個：47w</t>
    <rPh sb="1" eb="2">
      <t>コ</t>
    </rPh>
    <phoneticPr fontId="2"/>
  </si>
  <si>
    <t>7個：22w</t>
    <rPh sb="1" eb="2">
      <t>コ</t>
    </rPh>
    <phoneticPr fontId="2"/>
  </si>
  <si>
    <t>1F障がい者便所（男子便所側）</t>
    <rPh sb="2" eb="3">
      <t>ショウ</t>
    </rPh>
    <rPh sb="5" eb="6">
      <t>シャ</t>
    </rPh>
    <rPh sb="6" eb="8">
      <t>ベンジョ</t>
    </rPh>
    <rPh sb="9" eb="11">
      <t>ダンシ</t>
    </rPh>
    <rPh sb="11" eb="13">
      <t>ベンジョ</t>
    </rPh>
    <rPh sb="13" eb="14">
      <t>ガワ</t>
    </rPh>
    <phoneticPr fontId="2"/>
  </si>
  <si>
    <t>1F屋外</t>
    <rPh sb="2" eb="4">
      <t>オクガイ</t>
    </rPh>
    <phoneticPr fontId="2"/>
  </si>
  <si>
    <t>1個：40w</t>
    <rPh sb="1" eb="2">
      <t>コ</t>
    </rPh>
    <phoneticPr fontId="2"/>
  </si>
  <si>
    <t>16個：54w</t>
    <rPh sb="2" eb="3">
      <t>コ</t>
    </rPh>
    <phoneticPr fontId="2"/>
  </si>
  <si>
    <t>1F外灯</t>
    <rPh sb="2" eb="4">
      <t>ガイトウ</t>
    </rPh>
    <phoneticPr fontId="2"/>
  </si>
  <si>
    <t>メタルハライド灯</t>
    <rPh sb="7" eb="8">
      <t>アカリ</t>
    </rPh>
    <phoneticPr fontId="2"/>
  </si>
  <si>
    <t>228w</t>
    <phoneticPr fontId="2"/>
  </si>
  <si>
    <t>2F廊下</t>
    <rPh sb="2" eb="4">
      <t>ロウカ</t>
    </rPh>
    <phoneticPr fontId="2"/>
  </si>
  <si>
    <t>2F女子便所</t>
    <rPh sb="2" eb="6">
      <t>ジョシベンジョ</t>
    </rPh>
    <phoneticPr fontId="2"/>
  </si>
  <si>
    <t>2F女子更衣室</t>
    <rPh sb="2" eb="4">
      <t>ジョシ</t>
    </rPh>
    <rPh sb="4" eb="7">
      <t>コウイシツ</t>
    </rPh>
    <phoneticPr fontId="2"/>
  </si>
  <si>
    <t>2個：22w</t>
    <rPh sb="1" eb="2">
      <t>コ</t>
    </rPh>
    <phoneticPr fontId="2"/>
  </si>
  <si>
    <t>1個：47w</t>
    <rPh sb="1" eb="2">
      <t>コ</t>
    </rPh>
    <phoneticPr fontId="2"/>
  </si>
  <si>
    <t>2個：85w</t>
    <rPh sb="1" eb="2">
      <t>コ</t>
    </rPh>
    <phoneticPr fontId="2"/>
  </si>
  <si>
    <t>2Fシャワー室</t>
    <rPh sb="6" eb="7">
      <t>シツ</t>
    </rPh>
    <phoneticPr fontId="2"/>
  </si>
  <si>
    <t>3個：54w</t>
    <rPh sb="1" eb="2">
      <t>コ</t>
    </rPh>
    <phoneticPr fontId="2"/>
  </si>
  <si>
    <t>2F障がい者便所（女子便所側）</t>
    <rPh sb="2" eb="3">
      <t>ショウ</t>
    </rPh>
    <rPh sb="5" eb="6">
      <t>シャ</t>
    </rPh>
    <rPh sb="6" eb="8">
      <t>ベンジョ</t>
    </rPh>
    <rPh sb="9" eb="11">
      <t>ジョシ</t>
    </rPh>
    <rPh sb="11" eb="13">
      <t>ベンジョ</t>
    </rPh>
    <rPh sb="13" eb="14">
      <t>ガワ</t>
    </rPh>
    <phoneticPr fontId="2"/>
  </si>
  <si>
    <t>2F女子化粧室</t>
    <rPh sb="2" eb="7">
      <t>ジョシケショウシツ</t>
    </rPh>
    <phoneticPr fontId="2"/>
  </si>
  <si>
    <t>16個：22w</t>
    <rPh sb="2" eb="3">
      <t>コ</t>
    </rPh>
    <phoneticPr fontId="2"/>
  </si>
  <si>
    <t>2F男子更衣室</t>
    <rPh sb="2" eb="7">
      <t>ダンシコウイシツ</t>
    </rPh>
    <phoneticPr fontId="2"/>
  </si>
  <si>
    <t>3個：22w</t>
    <rPh sb="1" eb="2">
      <t>コ</t>
    </rPh>
    <phoneticPr fontId="2"/>
  </si>
  <si>
    <t>3個：85w</t>
    <rPh sb="1" eb="2">
      <t>コ</t>
    </rPh>
    <phoneticPr fontId="2"/>
  </si>
  <si>
    <t>3個：36w</t>
    <rPh sb="1" eb="2">
      <t>コ</t>
    </rPh>
    <phoneticPr fontId="2"/>
  </si>
  <si>
    <t>2F障がい者便所（男子便所側）</t>
    <rPh sb="2" eb="3">
      <t>ショウ</t>
    </rPh>
    <rPh sb="5" eb="6">
      <t>シャ</t>
    </rPh>
    <rPh sb="6" eb="8">
      <t>ベンジョ</t>
    </rPh>
    <rPh sb="9" eb="11">
      <t>ダンシ</t>
    </rPh>
    <rPh sb="11" eb="13">
      <t>ベンジョ</t>
    </rPh>
    <rPh sb="13" eb="14">
      <t>ガワ</t>
    </rPh>
    <phoneticPr fontId="2"/>
  </si>
  <si>
    <t>2個：47w</t>
    <rPh sb="1" eb="2">
      <t>コ</t>
    </rPh>
    <phoneticPr fontId="2"/>
  </si>
  <si>
    <t>2F男子化粧室</t>
    <rPh sb="2" eb="7">
      <t>ダンシケショウシツ</t>
    </rPh>
    <phoneticPr fontId="2"/>
  </si>
  <si>
    <t>2F階段室</t>
    <rPh sb="2" eb="5">
      <t>カイダンシツ</t>
    </rPh>
    <phoneticPr fontId="2"/>
  </si>
  <si>
    <t>47w</t>
    <phoneticPr fontId="2"/>
  </si>
  <si>
    <t>2FEVホール</t>
    <phoneticPr fontId="2"/>
  </si>
  <si>
    <t>2Fロビー</t>
    <phoneticPr fontId="2"/>
  </si>
  <si>
    <t>141w</t>
    <phoneticPr fontId="2"/>
  </si>
  <si>
    <t>3Fランニングコース</t>
    <phoneticPr fontId="2"/>
  </si>
  <si>
    <t>433w</t>
    <phoneticPr fontId="2"/>
  </si>
  <si>
    <t>3F健康相談室</t>
    <rPh sb="2" eb="7">
      <t>ケンコウソウダンシツ</t>
    </rPh>
    <phoneticPr fontId="2"/>
  </si>
  <si>
    <t>3F軽スポーツコーナー</t>
    <rPh sb="2" eb="3">
      <t>ケイ</t>
    </rPh>
    <phoneticPr fontId="2"/>
  </si>
  <si>
    <t>3F男女便所</t>
    <phoneticPr fontId="2"/>
  </si>
  <si>
    <t>（蛍光灯内訳）</t>
    <rPh sb="1" eb="4">
      <t>ケイコウトウ</t>
    </rPh>
    <rPh sb="4" eb="6">
      <t>ウチワケ</t>
    </rPh>
    <phoneticPr fontId="2"/>
  </si>
  <si>
    <t>3F階段誘導灯</t>
    <phoneticPr fontId="2"/>
  </si>
  <si>
    <t>1F用具庫</t>
    <rPh sb="2" eb="4">
      <t>ヨウグ</t>
    </rPh>
    <rPh sb="4" eb="5">
      <t>コ</t>
    </rPh>
    <phoneticPr fontId="2"/>
  </si>
  <si>
    <t>1F発電機室</t>
    <rPh sb="2" eb="6">
      <t>ハツデンキシツ</t>
    </rPh>
    <phoneticPr fontId="2"/>
  </si>
  <si>
    <t>1F機械室</t>
    <rPh sb="2" eb="5">
      <t>キカイシツ</t>
    </rPh>
    <phoneticPr fontId="2"/>
  </si>
  <si>
    <t>1F消火栓ポンプ室</t>
    <rPh sb="2" eb="5">
      <t>ショウカセン</t>
    </rPh>
    <rPh sb="8" eb="9">
      <t>シツ</t>
    </rPh>
    <phoneticPr fontId="2"/>
  </si>
  <si>
    <t>1F廊下</t>
    <rPh sb="2" eb="4">
      <t>ロウカ</t>
    </rPh>
    <phoneticPr fontId="2"/>
  </si>
  <si>
    <t>1F電気室</t>
    <rPh sb="2" eb="5">
      <t>デンキシツ</t>
    </rPh>
    <phoneticPr fontId="2"/>
  </si>
  <si>
    <t>1F休憩室</t>
    <rPh sb="2" eb="5">
      <t>キュウケイシツ</t>
    </rPh>
    <phoneticPr fontId="2"/>
  </si>
  <si>
    <t>1F階段室</t>
    <rPh sb="2" eb="5">
      <t>カイダンシツ</t>
    </rPh>
    <phoneticPr fontId="2"/>
  </si>
  <si>
    <t>（内訳）</t>
    <rPh sb="1" eb="3">
      <t>ウチワケ</t>
    </rPh>
    <phoneticPr fontId="2"/>
  </si>
  <si>
    <t>2個：47w</t>
    <rPh sb="1" eb="2">
      <t>コ</t>
    </rPh>
    <phoneticPr fontId="2"/>
  </si>
  <si>
    <t>4個：54w</t>
    <rPh sb="1" eb="2">
      <t>コ</t>
    </rPh>
    <phoneticPr fontId="2"/>
  </si>
  <si>
    <t>1FEVホール</t>
    <phoneticPr fontId="2"/>
  </si>
  <si>
    <t>54w</t>
    <phoneticPr fontId="2"/>
  </si>
  <si>
    <t>2F屋外階段</t>
    <rPh sb="2" eb="6">
      <t>オクガイカイダン</t>
    </rPh>
    <phoneticPr fontId="2"/>
  </si>
  <si>
    <t>2F用具庫</t>
    <rPh sb="2" eb="5">
      <t>ヨウグコ</t>
    </rPh>
    <phoneticPr fontId="2"/>
  </si>
  <si>
    <t>44w</t>
    <phoneticPr fontId="2"/>
  </si>
  <si>
    <t>2F放送器具庫</t>
    <rPh sb="2" eb="7">
      <t>ホウソウキグコ</t>
    </rPh>
    <phoneticPr fontId="2"/>
  </si>
  <si>
    <t>3F屋外階段</t>
    <rPh sb="2" eb="6">
      <t>オクガイカイダン</t>
    </rPh>
    <phoneticPr fontId="2"/>
  </si>
  <si>
    <t>3Fタラップ室</t>
    <rPh sb="6" eb="7">
      <t>シツ</t>
    </rPh>
    <phoneticPr fontId="2"/>
  </si>
  <si>
    <t>4Fクーリングタワー置場</t>
    <rPh sb="10" eb="12">
      <t>オキバ</t>
    </rPh>
    <phoneticPr fontId="2"/>
  </si>
  <si>
    <t>4Fタラップ室</t>
    <rPh sb="6" eb="7">
      <t>シツ</t>
    </rPh>
    <phoneticPr fontId="2"/>
  </si>
  <si>
    <t>4FEV機械室</t>
    <rPh sb="4" eb="7">
      <t>キカイシツ</t>
    </rPh>
    <phoneticPr fontId="2"/>
  </si>
  <si>
    <t>PH階</t>
    <rPh sb="2" eb="3">
      <t>カイ</t>
    </rPh>
    <phoneticPr fontId="2"/>
  </si>
  <si>
    <t>屋上</t>
    <rPh sb="0" eb="2">
      <t>オクジョウ</t>
    </rPh>
    <phoneticPr fontId="2"/>
  </si>
  <si>
    <t>1F屋外階段</t>
    <rPh sb="2" eb="4">
      <t>オクガイ</t>
    </rPh>
    <rPh sb="4" eb="6">
      <t>カイダン</t>
    </rPh>
    <phoneticPr fontId="2"/>
  </si>
  <si>
    <t>2Fアリーナ通路</t>
    <rPh sb="6" eb="8">
      <t>ツウロ</t>
    </rPh>
    <phoneticPr fontId="2"/>
  </si>
  <si>
    <t>47w</t>
    <phoneticPr fontId="2"/>
  </si>
  <si>
    <t>玄関</t>
    <rPh sb="0" eb="2">
      <t>ゲンカン</t>
    </rPh>
    <phoneticPr fontId="2"/>
  </si>
  <si>
    <t>40w</t>
    <phoneticPr fontId="2"/>
  </si>
  <si>
    <t>通路・階段</t>
    <rPh sb="0" eb="2">
      <t>ツウロ</t>
    </rPh>
    <rPh sb="3" eb="5">
      <t>カイダン</t>
    </rPh>
    <phoneticPr fontId="2"/>
  </si>
  <si>
    <t>18w</t>
    <phoneticPr fontId="2"/>
  </si>
  <si>
    <t>トイレ</t>
    <phoneticPr fontId="2"/>
  </si>
  <si>
    <t>体育倉庫</t>
    <rPh sb="0" eb="4">
      <t>タイイクソウコ</t>
    </rPh>
    <phoneticPr fontId="2"/>
  </si>
  <si>
    <t>給湯室</t>
    <rPh sb="0" eb="3">
      <t>キュウトウシツ</t>
    </rPh>
    <phoneticPr fontId="2"/>
  </si>
  <si>
    <t>更衣室</t>
    <rPh sb="0" eb="3">
      <t>コウイシツ</t>
    </rPh>
    <phoneticPr fontId="2"/>
  </si>
  <si>
    <t>ストレッチコーナー</t>
    <phoneticPr fontId="2"/>
  </si>
  <si>
    <t>外灯</t>
    <rPh sb="0" eb="2">
      <t>ガイトウ</t>
    </rPh>
    <phoneticPr fontId="2"/>
  </si>
  <si>
    <t>450w</t>
    <phoneticPr fontId="2"/>
  </si>
  <si>
    <t>400w</t>
    <phoneticPr fontId="2"/>
  </si>
  <si>
    <t>みしま体育館</t>
    <rPh sb="3" eb="6">
      <t>タイイクカン</t>
    </rPh>
    <phoneticPr fontId="2"/>
  </si>
  <si>
    <t>事務所</t>
    <rPh sb="0" eb="3">
      <t>ジムショ</t>
    </rPh>
    <phoneticPr fontId="2"/>
  </si>
  <si>
    <t>80w</t>
    <phoneticPr fontId="2"/>
  </si>
  <si>
    <t>27w</t>
    <phoneticPr fontId="2"/>
  </si>
  <si>
    <t>27w</t>
    <phoneticPr fontId="2"/>
  </si>
  <si>
    <t>アリーナ</t>
    <phoneticPr fontId="2"/>
  </si>
  <si>
    <t>433w</t>
    <phoneticPr fontId="2"/>
  </si>
  <si>
    <t>駐車場</t>
    <rPh sb="0" eb="3">
      <t>チュウシャジョウ</t>
    </rPh>
    <phoneticPr fontId="2"/>
  </si>
  <si>
    <t xml:space="preserve">
アリーナ（吊り天井照明）は別途耐震改修工事とあわせて行うため対象外</t>
    <rPh sb="6" eb="7">
      <t>ツ</t>
    </rPh>
    <rPh sb="8" eb="10">
      <t>テンジョウ</t>
    </rPh>
    <rPh sb="10" eb="12">
      <t>ショウメイ</t>
    </rPh>
    <rPh sb="14" eb="16">
      <t>ベット</t>
    </rPh>
    <rPh sb="16" eb="20">
      <t>タイシンカイシュウ</t>
    </rPh>
    <rPh sb="20" eb="22">
      <t>コウジ</t>
    </rPh>
    <rPh sb="27" eb="28">
      <t>オコナ</t>
    </rPh>
    <rPh sb="31" eb="34">
      <t>タイショウガイ</t>
    </rPh>
    <phoneticPr fontId="2"/>
  </si>
  <si>
    <t>アリーナ（吊り天井照明）は別途耐震改修工事とあわせて行うため対象外</t>
    <rPh sb="5" eb="6">
      <t>ツ</t>
    </rPh>
    <rPh sb="7" eb="9">
      <t>テンジョウ</t>
    </rPh>
    <rPh sb="9" eb="11">
      <t>ショウメイ</t>
    </rPh>
    <rPh sb="13" eb="15">
      <t>ベット</t>
    </rPh>
    <rPh sb="15" eb="17">
      <t>タイシン</t>
    </rPh>
    <rPh sb="17" eb="19">
      <t>カイシュウ</t>
    </rPh>
    <rPh sb="19" eb="21">
      <t>コウジ</t>
    </rPh>
    <rPh sb="26" eb="27">
      <t>オコナ</t>
    </rPh>
    <rPh sb="30" eb="33">
      <t>タイショウガイ</t>
    </rPh>
    <phoneticPr fontId="2"/>
  </si>
  <si>
    <t>（その他内訳）</t>
    <rPh sb="3" eb="4">
      <t>ホカ</t>
    </rPh>
    <rPh sb="4" eb="6">
      <t>ウチワケ</t>
    </rPh>
    <phoneticPr fontId="2"/>
  </si>
  <si>
    <t>16個：メタルハライド灯</t>
    <rPh sb="2" eb="3">
      <t>コ</t>
    </rPh>
    <rPh sb="11" eb="12">
      <t>アカリ</t>
    </rPh>
    <phoneticPr fontId="2"/>
  </si>
  <si>
    <t>16個：ナトリウム灯</t>
    <rPh sb="2" eb="3">
      <t>コ</t>
    </rPh>
    <rPh sb="9" eb="10">
      <t>アカリ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</si>
</sst>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General&quot;個&quot;"/>
    <numFmt numFmtId="177" formatCode="General&quot;時間／日&quot;"/>
    <numFmt numFmtId="178" formatCode="General&quot;日&quot;"/>
    <numFmt numFmtId="179" formatCode="0.0&quot;時間／日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38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1" xfId="0" applyFont="1" applyBorder="1" applyAlignment="1"/>
    <xf numFmtId="38" fontId="3" fillId="0" borderId="1" xfId="0" applyNumberFormat="1" applyFont="1" applyBorder="1">
      <alignment vertical="center"/>
    </xf>
    <xf numFmtId="38" fontId="3" fillId="0" borderId="1" xfId="0" applyNumberFormat="1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3" fillId="2" borderId="4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177" fontId="3" fillId="0" borderId="13" xfId="0" applyNumberFormat="1" applyFont="1" applyFill="1" applyBorder="1" applyAlignment="1">
      <alignment horizontal="left" vertical="top"/>
    </xf>
    <xf numFmtId="178" fontId="3" fillId="0" borderId="13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20" xfId="0" applyFont="1" applyFill="1" applyBorder="1" applyAlignment="1">
      <alignment vertical="top"/>
    </xf>
    <xf numFmtId="176" fontId="3" fillId="0" borderId="6" xfId="0" applyNumberFormat="1" applyFont="1" applyFill="1" applyBorder="1">
      <alignment vertical="center"/>
    </xf>
    <xf numFmtId="0" fontId="3" fillId="0" borderId="11" xfId="0" applyFont="1" applyFill="1" applyBorder="1" applyAlignment="1">
      <alignment horizontal="center" vertical="center"/>
    </xf>
    <xf numFmtId="176" fontId="3" fillId="0" borderId="12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3" fillId="0" borderId="16" xfId="0" applyFont="1" applyFill="1" applyBorder="1" applyAlignment="1">
      <alignment horizontal="center" vertical="center"/>
    </xf>
    <xf numFmtId="176" fontId="3" fillId="0" borderId="18" xfId="0" applyNumberFormat="1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2" xfId="0" applyFont="1" applyFill="1" applyBorder="1" applyAlignment="1">
      <alignment horizontal="right" vertical="top"/>
    </xf>
    <xf numFmtId="176" fontId="3" fillId="0" borderId="17" xfId="0" applyNumberFormat="1" applyFont="1" applyFill="1" applyBorder="1">
      <alignment vertical="center"/>
    </xf>
    <xf numFmtId="176" fontId="3" fillId="3" borderId="3" xfId="0" applyNumberFormat="1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3" borderId="2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/>
    </xf>
    <xf numFmtId="176" fontId="3" fillId="0" borderId="5" xfId="0" applyNumberFormat="1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9" fontId="3" fillId="0" borderId="13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top"/>
    </xf>
    <xf numFmtId="0" fontId="3" fillId="0" borderId="25" xfId="0" applyFont="1" applyFill="1" applyBorder="1" applyAlignment="1">
      <alignment horizontal="right" vertical="center"/>
    </xf>
    <xf numFmtId="0" fontId="3" fillId="0" borderId="19" xfId="0" applyFont="1" applyFill="1" applyBorder="1">
      <alignment vertical="center"/>
    </xf>
    <xf numFmtId="38" fontId="3" fillId="0" borderId="25" xfId="1" applyFont="1" applyFill="1" applyBorder="1">
      <alignment vertical="center"/>
    </xf>
    <xf numFmtId="38" fontId="3" fillId="0" borderId="19" xfId="1" applyFont="1" applyFill="1" applyBorder="1">
      <alignment vertical="center"/>
    </xf>
    <xf numFmtId="0" fontId="3" fillId="0" borderId="19" xfId="0" applyFont="1" applyFill="1" applyBorder="1" applyAlignment="1">
      <alignment horizontal="right" vertical="center"/>
    </xf>
    <xf numFmtId="0" fontId="3" fillId="0" borderId="18" xfId="0" applyFont="1" applyFill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3" borderId="7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shrinkToFit="1"/>
    </xf>
    <xf numFmtId="0" fontId="3" fillId="0" borderId="8" xfId="0" applyFont="1" applyFill="1" applyBorder="1" applyAlignment="1">
      <alignment horizontal="left" vertical="top" shrinkToFit="1"/>
    </xf>
    <xf numFmtId="0" fontId="0" fillId="0" borderId="1" xfId="0" applyFont="1" applyFill="1" applyBorder="1" applyAlignment="1">
      <alignment horizontal="left" vertical="top" wrapText="1"/>
    </xf>
    <xf numFmtId="38" fontId="0" fillId="0" borderId="1" xfId="0" applyNumberFormat="1" applyFill="1" applyBorder="1" applyAlignment="1">
      <alignment horizontal="right"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="118" zoomScaleNormal="90" zoomScaleSheetLayoutView="118" workbookViewId="0">
      <selection sqref="A1:E1"/>
    </sheetView>
  </sheetViews>
  <sheetFormatPr defaultRowHeight="18.75" x14ac:dyDescent="0.4"/>
  <cols>
    <col min="2" max="2" width="40.125" bestFit="1" customWidth="1"/>
    <col min="4" max="4" width="22.375" bestFit="1" customWidth="1"/>
    <col min="5" max="5" width="73.375" bestFit="1" customWidth="1"/>
  </cols>
  <sheetData>
    <row r="1" spans="1:5" x14ac:dyDescent="0.4">
      <c r="A1" s="60" t="s">
        <v>83</v>
      </c>
      <c r="B1" s="60"/>
      <c r="C1" s="60"/>
      <c r="D1" s="60"/>
      <c r="E1" s="60"/>
    </row>
    <row r="3" spans="1:5" x14ac:dyDescent="0.4">
      <c r="A3" s="7" t="s">
        <v>39</v>
      </c>
      <c r="B3" s="7" t="s">
        <v>17</v>
      </c>
      <c r="C3" s="7" t="s">
        <v>40</v>
      </c>
      <c r="D3" s="12" t="s">
        <v>42</v>
      </c>
      <c r="E3" s="7" t="s">
        <v>41</v>
      </c>
    </row>
    <row r="4" spans="1:5" x14ac:dyDescent="0.4">
      <c r="A4" s="8" t="s">
        <v>30</v>
      </c>
      <c r="B4" s="9" t="str">
        <f>施設1詳細!B1</f>
        <v>東山ファミリーランド（テニス場）</v>
      </c>
      <c r="C4" s="10">
        <f>施設1詳細!H18</f>
        <v>24</v>
      </c>
      <c r="D4" s="10">
        <v>24</v>
      </c>
      <c r="E4" s="8"/>
    </row>
    <row r="5" spans="1:5" x14ac:dyDescent="0.4">
      <c r="A5" s="8" t="s">
        <v>31</v>
      </c>
      <c r="B5" s="9" t="str">
        <f>施設2詳細!B1</f>
        <v>宮内中学校グラウンドナイター</v>
      </c>
      <c r="C5" s="10">
        <f>施設2詳細!H18</f>
        <v>40</v>
      </c>
      <c r="D5" s="10">
        <v>142</v>
      </c>
      <c r="E5" s="8"/>
    </row>
    <row r="6" spans="1:5" x14ac:dyDescent="0.4">
      <c r="A6" s="8" t="s">
        <v>32</v>
      </c>
      <c r="B6" s="8" t="str">
        <f>施設3詳細!B1</f>
        <v>北中学校グラウンドナイター</v>
      </c>
      <c r="C6" s="10">
        <f>施設3詳細!H18</f>
        <v>72</v>
      </c>
      <c r="D6" s="10">
        <v>104</v>
      </c>
      <c r="E6" s="8"/>
    </row>
    <row r="7" spans="1:5" x14ac:dyDescent="0.4">
      <c r="A7" s="8" t="s">
        <v>33</v>
      </c>
      <c r="B7" s="8" t="str">
        <f>施設4詳細!B1</f>
        <v>希望が丘テニス場</v>
      </c>
      <c r="C7" s="10">
        <f>施設4詳細!H18</f>
        <v>142</v>
      </c>
      <c r="D7" s="10">
        <v>262</v>
      </c>
      <c r="E7" s="8"/>
    </row>
    <row r="8" spans="1:5" x14ac:dyDescent="0.4">
      <c r="A8" s="2" t="s">
        <v>43</v>
      </c>
      <c r="B8" s="2" t="str">
        <f>'施設5-1詳細'!B1</f>
        <v>長岡ニュータウン運動公園（サッカー場）</v>
      </c>
      <c r="C8" s="10">
        <f>'施設5-1詳細'!H18</f>
        <v>144</v>
      </c>
      <c r="D8" s="10">
        <v>510</v>
      </c>
      <c r="E8" s="8"/>
    </row>
    <row r="9" spans="1:5" x14ac:dyDescent="0.4">
      <c r="A9" s="2" t="s">
        <v>47</v>
      </c>
      <c r="B9" s="2" t="str">
        <f>'施設5-2詳細'!B1</f>
        <v>長岡ニュータウン運動公園（多目的）</v>
      </c>
      <c r="C9" s="10">
        <f>'施設5-2詳細'!H18</f>
        <v>33</v>
      </c>
      <c r="D9" s="10">
        <v>1327</v>
      </c>
      <c r="E9" s="8"/>
    </row>
    <row r="10" spans="1:5" x14ac:dyDescent="0.4">
      <c r="A10" s="2" t="s">
        <v>48</v>
      </c>
      <c r="B10" s="2" t="str">
        <f>'施設5-3詳細'!B1</f>
        <v>長岡ニュータウン運動公園（ソフトボール場）</v>
      </c>
      <c r="C10" s="10">
        <f>'施設5-3詳細'!H18</f>
        <v>144</v>
      </c>
      <c r="D10" s="10">
        <v>63</v>
      </c>
      <c r="E10" s="8"/>
    </row>
    <row r="11" spans="1:5" x14ac:dyDescent="0.4">
      <c r="A11" s="8" t="s">
        <v>34</v>
      </c>
      <c r="B11" s="8" t="str">
        <f>施設6詳細!B1</f>
        <v>古志高原スキー場</v>
      </c>
      <c r="C11" s="10">
        <f>施設6詳細!H18</f>
        <v>52</v>
      </c>
      <c r="D11" s="10">
        <v>190</v>
      </c>
      <c r="E11" s="8"/>
    </row>
    <row r="12" spans="1:5" x14ac:dyDescent="0.4">
      <c r="A12" s="2" t="s">
        <v>49</v>
      </c>
      <c r="B12" s="2" t="str">
        <f>'施設7-1詳細'!B1</f>
        <v>越路河川運動公園（野球場）</v>
      </c>
      <c r="C12" s="10">
        <f>'施設7-1詳細'!$H$18</f>
        <v>96</v>
      </c>
      <c r="D12" s="10">
        <v>187</v>
      </c>
      <c r="E12" s="8"/>
    </row>
    <row r="13" spans="1:5" x14ac:dyDescent="0.4">
      <c r="A13" s="2" t="s">
        <v>51</v>
      </c>
      <c r="B13" s="2" t="str">
        <f>'施設7-2詳細'!B1</f>
        <v>越路河川運動公園（多目的広場）</v>
      </c>
      <c r="C13" s="10">
        <f>'施設7-2詳細'!$H$18</f>
        <v>20</v>
      </c>
      <c r="D13" s="10">
        <v>171</v>
      </c>
      <c r="E13" s="8"/>
    </row>
    <row r="14" spans="1:5" x14ac:dyDescent="0.4">
      <c r="A14" s="2" t="s">
        <v>50</v>
      </c>
      <c r="B14" s="2" t="str">
        <f>'施設7-3詳細'!B1</f>
        <v>越路河川運動公園（テニス場）</v>
      </c>
      <c r="C14" s="10">
        <f>'施設7-3詳細'!$H$18</f>
        <v>32</v>
      </c>
      <c r="D14" s="10">
        <v>559</v>
      </c>
      <c r="E14" s="8"/>
    </row>
    <row r="15" spans="1:5" x14ac:dyDescent="0.4">
      <c r="A15" s="2" t="s">
        <v>55</v>
      </c>
      <c r="B15" s="2" t="str">
        <f>'施設8-1詳細'!$B$1</f>
        <v>寺泊海浜公園（野球場）</v>
      </c>
      <c r="C15" s="10">
        <f>'施設8-1詳細'!$H$18</f>
        <v>96</v>
      </c>
      <c r="D15" s="10">
        <v>15</v>
      </c>
      <c r="E15" s="8"/>
    </row>
    <row r="16" spans="1:5" x14ac:dyDescent="0.4">
      <c r="A16" s="2" t="s">
        <v>56</v>
      </c>
      <c r="B16" s="2" t="str">
        <f>'施設8-2詳細'!$B$1</f>
        <v>寺泊海浜公園（テニスコート）</v>
      </c>
      <c r="C16" s="10">
        <f>'施設8-2詳細'!$H$18</f>
        <v>23</v>
      </c>
      <c r="D16" s="10">
        <v>2</v>
      </c>
      <c r="E16" s="8"/>
    </row>
    <row r="17" spans="1:5" x14ac:dyDescent="0.4">
      <c r="A17" s="8" t="s">
        <v>35</v>
      </c>
      <c r="B17" s="8" t="str">
        <f>施設9詳細!B1</f>
        <v>浦体育館</v>
      </c>
      <c r="C17" s="11">
        <f>施設9詳細!H18</f>
        <v>112</v>
      </c>
      <c r="D17" s="11" t="s">
        <v>79</v>
      </c>
      <c r="E17" s="8"/>
    </row>
    <row r="18" spans="1:5" x14ac:dyDescent="0.4">
      <c r="A18" s="8" t="s">
        <v>36</v>
      </c>
      <c r="B18" s="8" t="str">
        <f>施設10詳細!B1</f>
        <v>南部体育館</v>
      </c>
      <c r="C18" s="11">
        <f>施設10詳細!H18</f>
        <v>384</v>
      </c>
      <c r="D18" s="11" t="s">
        <v>80</v>
      </c>
      <c r="E18" s="8" t="s">
        <v>65</v>
      </c>
    </row>
    <row r="19" spans="1:5" x14ac:dyDescent="0.4">
      <c r="A19" s="8" t="s">
        <v>37</v>
      </c>
      <c r="B19" s="8" t="str">
        <f>施設11詳細!B1</f>
        <v>北部体育館</v>
      </c>
      <c r="C19" s="11">
        <f>施設11詳細!H18</f>
        <v>113</v>
      </c>
      <c r="D19" s="11" t="s">
        <v>81</v>
      </c>
      <c r="E19" s="8" t="s">
        <v>66</v>
      </c>
    </row>
    <row r="20" spans="1:5" x14ac:dyDescent="0.4">
      <c r="A20" s="8" t="s">
        <v>38</v>
      </c>
      <c r="B20" s="8" t="str">
        <f>施設12詳細!B1</f>
        <v>みしま体育館</v>
      </c>
      <c r="C20" s="11">
        <f>施設12詳細!H18</f>
        <v>267</v>
      </c>
      <c r="D20" s="11" t="s">
        <v>82</v>
      </c>
      <c r="E20" s="8"/>
    </row>
    <row r="21" spans="1:5" x14ac:dyDescent="0.4">
      <c r="A21" s="90" t="s">
        <v>64</v>
      </c>
      <c r="B21" s="90"/>
      <c r="C21" s="91">
        <v>1794</v>
      </c>
      <c r="D21" s="6"/>
    </row>
  </sheetData>
  <mergeCells count="2">
    <mergeCell ref="A1:E1"/>
    <mergeCell ref="A21:B21"/>
  </mergeCells>
  <phoneticPr fontId="2"/>
  <pageMargins left="0.7" right="0.7" top="0.75" bottom="0.75" header="0.3" footer="0.3"/>
  <pageSetup paperSize="9" scale="78" orientation="landscape" verticalDpi="0" r:id="rId1"/>
  <headerFooter>
    <oddHeader>&amp;R
別紙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>
      <selection activeCell="A20" sqref="A20:H23"/>
    </sheetView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34</v>
      </c>
      <c r="B1" s="72" t="s">
        <v>24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/>
      <c r="E17" s="13"/>
      <c r="F17" s="13">
        <v>52</v>
      </c>
      <c r="G17" s="13"/>
      <c r="H17" s="13">
        <f t="shared" si="0"/>
        <v>52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0</v>
      </c>
      <c r="F18" s="13">
        <f t="shared" si="1"/>
        <v>52</v>
      </c>
      <c r="G18" s="13">
        <f t="shared" si="1"/>
        <v>0</v>
      </c>
      <c r="H18" s="13">
        <f t="shared" si="1"/>
        <v>52</v>
      </c>
    </row>
    <row r="20" spans="1:8" ht="18.75" customHeight="1" x14ac:dyDescent="0.4">
      <c r="A20" s="71"/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9">
    <mergeCell ref="A20:H23"/>
    <mergeCell ref="H2:H4"/>
    <mergeCell ref="B1:H1"/>
    <mergeCell ref="A2:A4"/>
    <mergeCell ref="B2:B4"/>
    <mergeCell ref="D2:D4"/>
    <mergeCell ref="E2:E4"/>
    <mergeCell ref="G2:G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49</v>
      </c>
      <c r="B1" s="72" t="s">
        <v>52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20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20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20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20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20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20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20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20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20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20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20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20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20" t="s">
        <v>16</v>
      </c>
      <c r="B17" s="13"/>
      <c r="C17" s="13"/>
      <c r="D17" s="13"/>
      <c r="E17" s="13">
        <v>36</v>
      </c>
      <c r="F17" s="13">
        <v>60</v>
      </c>
      <c r="G17" s="13"/>
      <c r="H17" s="13">
        <f t="shared" si="0"/>
        <v>96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36</v>
      </c>
      <c r="F18" s="13">
        <f t="shared" si="1"/>
        <v>60</v>
      </c>
      <c r="G18" s="13">
        <f t="shared" si="1"/>
        <v>0</v>
      </c>
      <c r="H18" s="13">
        <f t="shared" si="1"/>
        <v>96</v>
      </c>
    </row>
    <row r="20" spans="1:8" ht="18.75" customHeight="1" x14ac:dyDescent="0.4">
      <c r="A20" s="71" t="s">
        <v>74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ht="23.25" customHeight="1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9">
    <mergeCell ref="A20:H23"/>
    <mergeCell ref="G2:G4"/>
    <mergeCell ref="H2:H4"/>
    <mergeCell ref="B1:H1"/>
    <mergeCell ref="A2:A4"/>
    <mergeCell ref="B2:B4"/>
    <mergeCell ref="D2:D4"/>
    <mergeCell ref="E2:E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360" r:id="rId1"/>
  <headerFooter>
    <oddHeader>&amp;C&amp;A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>
      <selection activeCell="A15" sqref="A15"/>
    </sheetView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51</v>
      </c>
      <c r="B1" s="72" t="s">
        <v>53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20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20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20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20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20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20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20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20" t="s">
        <v>11</v>
      </c>
      <c r="B12" s="13"/>
      <c r="C12" s="13"/>
      <c r="D12" s="13"/>
      <c r="E12" s="13">
        <v>10</v>
      </c>
      <c r="F12" s="13"/>
      <c r="G12" s="13"/>
      <c r="H12" s="13">
        <f t="shared" si="0"/>
        <v>10</v>
      </c>
    </row>
    <row r="13" spans="1:8" x14ac:dyDescent="0.4">
      <c r="A13" s="20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20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20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20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20" t="s">
        <v>16</v>
      </c>
      <c r="B17" s="13"/>
      <c r="C17" s="13"/>
      <c r="D17" s="13"/>
      <c r="E17" s="13"/>
      <c r="F17" s="13">
        <v>10</v>
      </c>
      <c r="G17" s="13"/>
      <c r="H17" s="13">
        <f t="shared" si="0"/>
        <v>10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10</v>
      </c>
      <c r="F18" s="13">
        <f t="shared" si="1"/>
        <v>10</v>
      </c>
      <c r="G18" s="13">
        <f t="shared" si="1"/>
        <v>0</v>
      </c>
      <c r="H18" s="13">
        <f t="shared" si="1"/>
        <v>20</v>
      </c>
    </row>
    <row r="20" spans="1:8" ht="18.75" customHeight="1" x14ac:dyDescent="0.4">
      <c r="A20" s="71" t="s">
        <v>75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ht="16.5" customHeight="1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9">
    <mergeCell ref="A20:H23"/>
    <mergeCell ref="G2:G4"/>
    <mergeCell ref="H2:H4"/>
    <mergeCell ref="B1:H1"/>
    <mergeCell ref="A2:A4"/>
    <mergeCell ref="B2:B4"/>
    <mergeCell ref="D2:D4"/>
    <mergeCell ref="E2:E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360" r:id="rId1"/>
  <headerFooter>
    <oddHeader>&amp;C&amp;A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>
      <selection activeCell="A2" sqref="A2:A4"/>
    </sheetView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50</v>
      </c>
      <c r="B1" s="72" t="s">
        <v>54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20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20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20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20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20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20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20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20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20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20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20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20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20" t="s">
        <v>16</v>
      </c>
      <c r="B17" s="13"/>
      <c r="C17" s="13"/>
      <c r="D17" s="13"/>
      <c r="E17" s="13"/>
      <c r="F17" s="13">
        <v>32</v>
      </c>
      <c r="G17" s="13"/>
      <c r="H17" s="13">
        <f t="shared" si="0"/>
        <v>32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0</v>
      </c>
      <c r="F18" s="13">
        <f t="shared" si="1"/>
        <v>32</v>
      </c>
      <c r="G18" s="13">
        <f t="shared" si="1"/>
        <v>0</v>
      </c>
      <c r="H18" s="13">
        <f t="shared" si="1"/>
        <v>32</v>
      </c>
    </row>
    <row r="20" spans="1:8" ht="18.75" customHeight="1" x14ac:dyDescent="0.4">
      <c r="A20" s="71" t="s">
        <v>76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ht="15.75" customHeight="1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9">
    <mergeCell ref="A20:H23"/>
    <mergeCell ref="G2:G4"/>
    <mergeCell ref="H2:H4"/>
    <mergeCell ref="B1:H1"/>
    <mergeCell ref="A2:A4"/>
    <mergeCell ref="B2:B4"/>
    <mergeCell ref="D2:D4"/>
    <mergeCell ref="E2:E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360" r:id="rId1"/>
  <headerFooter>
    <oddHeader>&amp;C&amp;A</oddHead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>
      <selection activeCell="A20" sqref="A20:H23"/>
    </sheetView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55</v>
      </c>
      <c r="B1" s="72" t="s">
        <v>57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/>
      <c r="E17" s="13"/>
      <c r="F17" s="13">
        <v>96</v>
      </c>
      <c r="G17" s="13"/>
      <c r="H17" s="13">
        <f t="shared" si="0"/>
        <v>96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0</v>
      </c>
      <c r="F18" s="13">
        <f t="shared" si="1"/>
        <v>96</v>
      </c>
      <c r="G18" s="13">
        <f t="shared" si="1"/>
        <v>0</v>
      </c>
      <c r="H18" s="13">
        <f t="shared" si="1"/>
        <v>96</v>
      </c>
    </row>
    <row r="20" spans="1:8" ht="18.75" customHeight="1" x14ac:dyDescent="0.4">
      <c r="A20" s="71" t="s">
        <v>77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9">
    <mergeCell ref="A20:H23"/>
    <mergeCell ref="H2:H4"/>
    <mergeCell ref="B1:H1"/>
    <mergeCell ref="A2:A4"/>
    <mergeCell ref="B2:B4"/>
    <mergeCell ref="D2:D4"/>
    <mergeCell ref="E2:E4"/>
    <mergeCell ref="G2:G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56</v>
      </c>
      <c r="B1" s="72" t="s">
        <v>58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>
        <v>12</v>
      </c>
      <c r="E17" s="13">
        <v>7</v>
      </c>
      <c r="F17" s="13">
        <v>4</v>
      </c>
      <c r="G17" s="13"/>
      <c r="H17" s="13">
        <f t="shared" si="0"/>
        <v>23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12</v>
      </c>
      <c r="E18" s="13">
        <f t="shared" si="1"/>
        <v>7</v>
      </c>
      <c r="F18" s="13">
        <f t="shared" si="1"/>
        <v>4</v>
      </c>
      <c r="G18" s="13">
        <f t="shared" si="1"/>
        <v>0</v>
      </c>
      <c r="H18" s="13">
        <f t="shared" si="1"/>
        <v>23</v>
      </c>
    </row>
    <row r="20" spans="1:8" ht="18.75" customHeight="1" x14ac:dyDescent="0.4">
      <c r="A20" s="71" t="s">
        <v>78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9">
    <mergeCell ref="A20:H23"/>
    <mergeCell ref="G2:G4"/>
    <mergeCell ref="H2:H4"/>
    <mergeCell ref="B1:H1"/>
    <mergeCell ref="A2:A4"/>
    <mergeCell ref="B2:B4"/>
    <mergeCell ref="D2:D4"/>
    <mergeCell ref="E2:E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7" width="10" style="17" customWidth="1"/>
    <col min="8" max="8" width="15.25" style="17" bestFit="1" customWidth="1"/>
    <col min="9" max="16384" width="9" style="17"/>
  </cols>
  <sheetData>
    <row r="1" spans="1:8" x14ac:dyDescent="0.4">
      <c r="A1" s="12" t="s">
        <v>35</v>
      </c>
      <c r="B1" s="72" t="s">
        <v>29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59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20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20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20" t="s">
        <v>6</v>
      </c>
      <c r="B7" s="13">
        <v>76</v>
      </c>
      <c r="C7" s="13"/>
      <c r="D7" s="13"/>
      <c r="E7" s="13"/>
      <c r="F7" s="13"/>
      <c r="G7" s="13"/>
      <c r="H7" s="13">
        <f t="shared" si="0"/>
        <v>76</v>
      </c>
    </row>
    <row r="8" spans="1:8" x14ac:dyDescent="0.4">
      <c r="A8" s="20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20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20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20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20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20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20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20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20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20" t="s">
        <v>16</v>
      </c>
      <c r="B17" s="13"/>
      <c r="C17" s="13"/>
      <c r="D17" s="13">
        <v>4</v>
      </c>
      <c r="E17" s="13">
        <v>16</v>
      </c>
      <c r="F17" s="13">
        <v>16</v>
      </c>
      <c r="G17" s="13"/>
      <c r="H17" s="13">
        <f t="shared" si="0"/>
        <v>36</v>
      </c>
    </row>
    <row r="18" spans="1:8" x14ac:dyDescent="0.4">
      <c r="A18" s="19" t="s">
        <v>3</v>
      </c>
      <c r="B18" s="13">
        <f t="shared" ref="B18:H18" si="1">SUM(B5:B17)</f>
        <v>76</v>
      </c>
      <c r="C18" s="13">
        <f t="shared" si="1"/>
        <v>0</v>
      </c>
      <c r="D18" s="13">
        <f t="shared" si="1"/>
        <v>4</v>
      </c>
      <c r="E18" s="13">
        <f t="shared" si="1"/>
        <v>16</v>
      </c>
      <c r="F18" s="13">
        <f t="shared" si="1"/>
        <v>16</v>
      </c>
      <c r="G18" s="13">
        <f t="shared" si="1"/>
        <v>0</v>
      </c>
      <c r="H18" s="13">
        <f t="shared" si="1"/>
        <v>112</v>
      </c>
    </row>
    <row r="19" spans="1:8" x14ac:dyDescent="0.4">
      <c r="A19" s="54"/>
      <c r="B19" s="56"/>
      <c r="C19" s="56"/>
      <c r="D19" s="56"/>
      <c r="E19" s="56"/>
      <c r="F19" s="56"/>
      <c r="G19" s="56"/>
      <c r="H19" s="56"/>
    </row>
    <row r="20" spans="1:8" x14ac:dyDescent="0.4">
      <c r="A20" s="58"/>
      <c r="B20" s="57"/>
      <c r="C20" s="57"/>
      <c r="D20" s="57"/>
      <c r="E20" s="57"/>
      <c r="F20" s="57"/>
      <c r="G20" s="57"/>
      <c r="H20" s="57"/>
    </row>
    <row r="21" spans="1:8" x14ac:dyDescent="0.4">
      <c r="A21" s="73" t="s">
        <v>84</v>
      </c>
      <c r="B21" s="73"/>
      <c r="C21" s="73"/>
      <c r="D21" s="73" t="s">
        <v>85</v>
      </c>
      <c r="E21" s="73"/>
      <c r="F21" s="73"/>
      <c r="G21" s="73"/>
      <c r="H21" s="73"/>
    </row>
    <row r="22" spans="1:8" x14ac:dyDescent="0.4">
      <c r="A22" s="73" t="s">
        <v>86</v>
      </c>
      <c r="B22" s="73"/>
      <c r="C22" s="73" t="s">
        <v>89</v>
      </c>
      <c r="D22" s="73"/>
      <c r="E22" s="73"/>
      <c r="F22" s="73"/>
      <c r="G22" s="46" t="s">
        <v>87</v>
      </c>
      <c r="H22" s="46" t="s">
        <v>88</v>
      </c>
    </row>
    <row r="23" spans="1:8" ht="18.75" customHeight="1" x14ac:dyDescent="0.4">
      <c r="A23" s="82" t="s">
        <v>107</v>
      </c>
      <c r="B23" s="83"/>
      <c r="C23" s="76" t="s">
        <v>97</v>
      </c>
      <c r="D23" s="77"/>
      <c r="E23" s="77"/>
      <c r="F23" s="35" t="s">
        <v>90</v>
      </c>
      <c r="G23" s="36"/>
      <c r="H23" s="37"/>
    </row>
    <row r="24" spans="1:8" x14ac:dyDescent="0.4">
      <c r="A24" s="78" t="s">
        <v>103</v>
      </c>
      <c r="B24" s="79"/>
      <c r="C24" s="74" t="s">
        <v>98</v>
      </c>
      <c r="D24" s="75"/>
      <c r="E24" s="75"/>
      <c r="F24" s="38" t="s">
        <v>91</v>
      </c>
      <c r="G24" s="39"/>
      <c r="H24" s="40"/>
    </row>
    <row r="25" spans="1:8" x14ac:dyDescent="0.4">
      <c r="A25" s="28" t="s">
        <v>104</v>
      </c>
      <c r="B25" s="29">
        <v>13</v>
      </c>
      <c r="C25" s="74" t="s">
        <v>99</v>
      </c>
      <c r="D25" s="75"/>
      <c r="E25" s="75"/>
      <c r="F25" s="38" t="s">
        <v>92</v>
      </c>
      <c r="G25" s="39"/>
      <c r="H25" s="40"/>
    </row>
    <row r="26" spans="1:8" x14ac:dyDescent="0.4">
      <c r="A26" s="28" t="s">
        <v>105</v>
      </c>
      <c r="B26" s="30">
        <v>357</v>
      </c>
      <c r="C26" s="74" t="s">
        <v>100</v>
      </c>
      <c r="D26" s="75"/>
      <c r="E26" s="75"/>
      <c r="F26" s="38" t="s">
        <v>93</v>
      </c>
      <c r="G26" s="39"/>
      <c r="H26" s="40"/>
    </row>
    <row r="27" spans="1:8" x14ac:dyDescent="0.4">
      <c r="A27" s="31"/>
      <c r="B27" s="27"/>
      <c r="C27" s="74" t="s">
        <v>101</v>
      </c>
      <c r="D27" s="75"/>
      <c r="E27" s="75"/>
      <c r="F27" s="38" t="s">
        <v>94</v>
      </c>
      <c r="G27" s="39">
        <v>4</v>
      </c>
      <c r="H27" s="40" t="s">
        <v>102</v>
      </c>
    </row>
    <row r="28" spans="1:8" x14ac:dyDescent="0.4">
      <c r="A28" s="31"/>
      <c r="B28" s="27"/>
      <c r="C28" s="74" t="s">
        <v>88</v>
      </c>
      <c r="D28" s="75"/>
      <c r="E28" s="75"/>
      <c r="F28" s="38" t="s">
        <v>95</v>
      </c>
      <c r="G28" s="39"/>
      <c r="H28" s="40"/>
    </row>
    <row r="29" spans="1:8" x14ac:dyDescent="0.4">
      <c r="A29" s="32"/>
      <c r="B29" s="33"/>
      <c r="C29" s="80" t="s">
        <v>106</v>
      </c>
      <c r="D29" s="81"/>
      <c r="E29" s="81"/>
      <c r="F29" s="45" t="s">
        <v>96</v>
      </c>
      <c r="G29" s="43">
        <f>SUM(G23:G28)</f>
        <v>4</v>
      </c>
      <c r="H29" s="44"/>
    </row>
    <row r="30" spans="1:8" x14ac:dyDescent="0.4">
      <c r="A30" s="82" t="s">
        <v>108</v>
      </c>
      <c r="B30" s="83"/>
      <c r="C30" s="76" t="s">
        <v>97</v>
      </c>
      <c r="D30" s="77"/>
      <c r="E30" s="77"/>
      <c r="F30" s="35" t="s">
        <v>90</v>
      </c>
      <c r="G30" s="36"/>
      <c r="H30" s="37"/>
    </row>
    <row r="31" spans="1:8" x14ac:dyDescent="0.4">
      <c r="A31" s="78" t="s">
        <v>103</v>
      </c>
      <c r="B31" s="79"/>
      <c r="C31" s="74" t="s">
        <v>98</v>
      </c>
      <c r="D31" s="75"/>
      <c r="E31" s="75"/>
      <c r="F31" s="38" t="s">
        <v>91</v>
      </c>
      <c r="G31" s="39"/>
      <c r="H31" s="40"/>
    </row>
    <row r="32" spans="1:8" x14ac:dyDescent="0.4">
      <c r="A32" s="28" t="s">
        <v>104</v>
      </c>
      <c r="B32" s="29">
        <v>5</v>
      </c>
      <c r="C32" s="74" t="s">
        <v>99</v>
      </c>
      <c r="D32" s="75"/>
      <c r="E32" s="75"/>
      <c r="F32" s="38" t="s">
        <v>92</v>
      </c>
      <c r="G32" s="39"/>
      <c r="H32" s="40" t="s">
        <v>222</v>
      </c>
    </row>
    <row r="33" spans="1:8" x14ac:dyDescent="0.4">
      <c r="A33" s="28" t="s">
        <v>105</v>
      </c>
      <c r="B33" s="30">
        <v>178</v>
      </c>
      <c r="C33" s="74" t="s">
        <v>100</v>
      </c>
      <c r="D33" s="75"/>
      <c r="E33" s="75"/>
      <c r="F33" s="38" t="s">
        <v>93</v>
      </c>
      <c r="G33" s="39"/>
      <c r="H33" s="59" t="s">
        <v>223</v>
      </c>
    </row>
    <row r="34" spans="1:8" x14ac:dyDescent="0.4">
      <c r="A34" s="31"/>
      <c r="B34" s="27"/>
      <c r="C34" s="74" t="s">
        <v>101</v>
      </c>
      <c r="D34" s="75"/>
      <c r="E34" s="75"/>
      <c r="F34" s="38" t="s">
        <v>94</v>
      </c>
      <c r="G34" s="39"/>
      <c r="H34" s="59" t="s">
        <v>224</v>
      </c>
    </row>
    <row r="35" spans="1:8" x14ac:dyDescent="0.4">
      <c r="A35" s="31"/>
      <c r="B35" s="27"/>
      <c r="C35" s="74" t="s">
        <v>88</v>
      </c>
      <c r="D35" s="75"/>
      <c r="E35" s="75"/>
      <c r="F35" s="38" t="s">
        <v>95</v>
      </c>
      <c r="G35" s="39">
        <v>32</v>
      </c>
      <c r="H35" s="40" t="s">
        <v>102</v>
      </c>
    </row>
    <row r="36" spans="1:8" x14ac:dyDescent="0.4">
      <c r="A36" s="32"/>
      <c r="B36" s="33"/>
      <c r="C36" s="80" t="s">
        <v>106</v>
      </c>
      <c r="D36" s="81"/>
      <c r="E36" s="81"/>
      <c r="F36" s="45" t="s">
        <v>96</v>
      </c>
      <c r="G36" s="43">
        <f>SUM(G30:G35)</f>
        <v>32</v>
      </c>
      <c r="H36" s="44"/>
    </row>
    <row r="37" spans="1:8" x14ac:dyDescent="0.4">
      <c r="A37" s="82" t="s">
        <v>109</v>
      </c>
      <c r="B37" s="83"/>
      <c r="C37" s="76" t="s">
        <v>97</v>
      </c>
      <c r="D37" s="77"/>
      <c r="E37" s="77"/>
      <c r="F37" s="35" t="s">
        <v>90</v>
      </c>
      <c r="G37" s="36"/>
      <c r="H37" s="37"/>
    </row>
    <row r="38" spans="1:8" x14ac:dyDescent="0.4">
      <c r="A38" s="78" t="s">
        <v>103</v>
      </c>
      <c r="B38" s="79"/>
      <c r="C38" s="74" t="s">
        <v>98</v>
      </c>
      <c r="D38" s="75"/>
      <c r="E38" s="75"/>
      <c r="F38" s="38" t="s">
        <v>91</v>
      </c>
      <c r="G38" s="39"/>
      <c r="H38" s="40"/>
    </row>
    <row r="39" spans="1:8" x14ac:dyDescent="0.4">
      <c r="A39" s="28" t="s">
        <v>104</v>
      </c>
      <c r="B39" s="29">
        <v>5</v>
      </c>
      <c r="C39" s="74" t="s">
        <v>99</v>
      </c>
      <c r="D39" s="75"/>
      <c r="E39" s="75"/>
      <c r="F39" s="38" t="s">
        <v>92</v>
      </c>
      <c r="G39" s="39">
        <v>64</v>
      </c>
      <c r="H39" s="40" t="s">
        <v>110</v>
      </c>
    </row>
    <row r="40" spans="1:8" x14ac:dyDescent="0.4">
      <c r="A40" s="28" t="s">
        <v>105</v>
      </c>
      <c r="B40" s="30">
        <v>178</v>
      </c>
      <c r="C40" s="74" t="s">
        <v>100</v>
      </c>
      <c r="D40" s="75"/>
      <c r="E40" s="75"/>
      <c r="F40" s="38" t="s">
        <v>93</v>
      </c>
      <c r="G40" s="39"/>
      <c r="H40" s="40"/>
    </row>
    <row r="41" spans="1:8" x14ac:dyDescent="0.4">
      <c r="A41" s="31"/>
      <c r="B41" s="27"/>
      <c r="C41" s="74" t="s">
        <v>101</v>
      </c>
      <c r="D41" s="75"/>
      <c r="E41" s="75"/>
      <c r="F41" s="38" t="s">
        <v>94</v>
      </c>
      <c r="G41" s="39"/>
      <c r="H41" s="40"/>
    </row>
    <row r="42" spans="1:8" x14ac:dyDescent="0.4">
      <c r="A42" s="31"/>
      <c r="B42" s="27"/>
      <c r="C42" s="74" t="s">
        <v>88</v>
      </c>
      <c r="D42" s="75"/>
      <c r="E42" s="75"/>
      <c r="F42" s="38" t="s">
        <v>95</v>
      </c>
      <c r="G42" s="39"/>
      <c r="H42" s="40"/>
    </row>
    <row r="43" spans="1:8" x14ac:dyDescent="0.4">
      <c r="A43" s="32"/>
      <c r="B43" s="33"/>
      <c r="C43" s="80" t="s">
        <v>106</v>
      </c>
      <c r="D43" s="81"/>
      <c r="E43" s="81"/>
      <c r="F43" s="45" t="s">
        <v>96</v>
      </c>
      <c r="G43" s="43">
        <f>SUM(G37:G42)</f>
        <v>64</v>
      </c>
      <c r="H43" s="44"/>
    </row>
    <row r="44" spans="1:8" x14ac:dyDescent="0.4">
      <c r="A44" s="82" t="s">
        <v>111</v>
      </c>
      <c r="B44" s="83"/>
      <c r="C44" s="76" t="s">
        <v>97</v>
      </c>
      <c r="D44" s="77"/>
      <c r="E44" s="77"/>
      <c r="F44" s="35" t="s">
        <v>90</v>
      </c>
      <c r="G44" s="36"/>
      <c r="H44" s="37"/>
    </row>
    <row r="45" spans="1:8" x14ac:dyDescent="0.4">
      <c r="A45" s="78" t="s">
        <v>103</v>
      </c>
      <c r="B45" s="79"/>
      <c r="C45" s="74" t="s">
        <v>98</v>
      </c>
      <c r="D45" s="75"/>
      <c r="E45" s="75"/>
      <c r="F45" s="38" t="s">
        <v>91</v>
      </c>
      <c r="G45" s="39"/>
      <c r="H45" s="40"/>
    </row>
    <row r="46" spans="1:8" x14ac:dyDescent="0.4">
      <c r="A46" s="28" t="s">
        <v>104</v>
      </c>
      <c r="B46" s="29">
        <v>5</v>
      </c>
      <c r="C46" s="74" t="s">
        <v>99</v>
      </c>
      <c r="D46" s="75"/>
      <c r="E46" s="75"/>
      <c r="F46" s="38" t="s">
        <v>92</v>
      </c>
      <c r="G46" s="39">
        <v>12</v>
      </c>
      <c r="H46" s="40" t="s">
        <v>110</v>
      </c>
    </row>
    <row r="47" spans="1:8" x14ac:dyDescent="0.4">
      <c r="A47" s="28" t="s">
        <v>105</v>
      </c>
      <c r="B47" s="30">
        <v>178</v>
      </c>
      <c r="C47" s="74" t="s">
        <v>100</v>
      </c>
      <c r="D47" s="75"/>
      <c r="E47" s="75"/>
      <c r="F47" s="38" t="s">
        <v>93</v>
      </c>
      <c r="G47" s="39"/>
      <c r="H47" s="40"/>
    </row>
    <row r="48" spans="1:8" x14ac:dyDescent="0.4">
      <c r="A48" s="31"/>
      <c r="B48" s="27"/>
      <c r="C48" s="74" t="s">
        <v>101</v>
      </c>
      <c r="D48" s="75"/>
      <c r="E48" s="75"/>
      <c r="F48" s="38" t="s">
        <v>94</v>
      </c>
      <c r="G48" s="39"/>
      <c r="H48" s="40"/>
    </row>
    <row r="49" spans="1:8" x14ac:dyDescent="0.4">
      <c r="A49" s="31"/>
      <c r="B49" s="27"/>
      <c r="C49" s="74" t="s">
        <v>88</v>
      </c>
      <c r="D49" s="75"/>
      <c r="E49" s="75"/>
      <c r="F49" s="38" t="s">
        <v>95</v>
      </c>
      <c r="G49" s="39"/>
      <c r="H49" s="40"/>
    </row>
    <row r="50" spans="1:8" x14ac:dyDescent="0.4">
      <c r="A50" s="32"/>
      <c r="B50" s="33"/>
      <c r="C50" s="80" t="s">
        <v>106</v>
      </c>
      <c r="D50" s="81"/>
      <c r="E50" s="81"/>
      <c r="F50" s="45" t="s">
        <v>96</v>
      </c>
      <c r="G50" s="43">
        <f>SUM(G44:G49)</f>
        <v>12</v>
      </c>
      <c r="H50" s="44"/>
    </row>
    <row r="51" spans="1:8" x14ac:dyDescent="0.4">
      <c r="A51" s="82" t="s">
        <v>112</v>
      </c>
      <c r="B51" s="83"/>
      <c r="C51" s="76" t="s">
        <v>97</v>
      </c>
      <c r="D51" s="77"/>
      <c r="E51" s="77"/>
      <c r="F51" s="35" t="s">
        <v>90</v>
      </c>
      <c r="G51" s="36">
        <f t="shared" ref="G51:G56" si="2">SUM(G23,G30,G37,G44)</f>
        <v>0</v>
      </c>
      <c r="H51" s="37"/>
    </row>
    <row r="52" spans="1:8" x14ac:dyDescent="0.4">
      <c r="A52" s="78"/>
      <c r="B52" s="79"/>
      <c r="C52" s="74" t="s">
        <v>98</v>
      </c>
      <c r="D52" s="75"/>
      <c r="E52" s="75"/>
      <c r="F52" s="38" t="s">
        <v>91</v>
      </c>
      <c r="G52" s="39">
        <f t="shared" si="2"/>
        <v>0</v>
      </c>
      <c r="H52" s="40"/>
    </row>
    <row r="53" spans="1:8" x14ac:dyDescent="0.4">
      <c r="A53" s="28"/>
      <c r="B53" s="29"/>
      <c r="C53" s="74" t="s">
        <v>99</v>
      </c>
      <c r="D53" s="75"/>
      <c r="E53" s="75"/>
      <c r="F53" s="38" t="s">
        <v>92</v>
      </c>
      <c r="G53" s="34">
        <f t="shared" si="2"/>
        <v>76</v>
      </c>
      <c r="H53" s="40"/>
    </row>
    <row r="54" spans="1:8" x14ac:dyDescent="0.4">
      <c r="A54" s="28"/>
      <c r="B54" s="30"/>
      <c r="C54" s="74" t="s">
        <v>100</v>
      </c>
      <c r="D54" s="75"/>
      <c r="E54" s="75"/>
      <c r="F54" s="38" t="s">
        <v>93</v>
      </c>
      <c r="G54" s="39">
        <f t="shared" si="2"/>
        <v>0</v>
      </c>
      <c r="H54" s="40"/>
    </row>
    <row r="55" spans="1:8" x14ac:dyDescent="0.4">
      <c r="A55" s="31"/>
      <c r="B55" s="27"/>
      <c r="C55" s="74" t="s">
        <v>101</v>
      </c>
      <c r="D55" s="75"/>
      <c r="E55" s="75"/>
      <c r="F55" s="38" t="s">
        <v>94</v>
      </c>
      <c r="G55" s="39">
        <f t="shared" si="2"/>
        <v>4</v>
      </c>
      <c r="H55" s="40"/>
    </row>
    <row r="56" spans="1:8" x14ac:dyDescent="0.4">
      <c r="A56" s="31"/>
      <c r="B56" s="27"/>
      <c r="C56" s="74" t="s">
        <v>88</v>
      </c>
      <c r="D56" s="75"/>
      <c r="E56" s="75"/>
      <c r="F56" s="38" t="s">
        <v>95</v>
      </c>
      <c r="G56" s="42">
        <f t="shared" si="2"/>
        <v>32</v>
      </c>
      <c r="H56" s="40"/>
    </row>
    <row r="57" spans="1:8" x14ac:dyDescent="0.4">
      <c r="A57" s="32"/>
      <c r="B57" s="33"/>
      <c r="C57" s="84" t="s">
        <v>112</v>
      </c>
      <c r="D57" s="85"/>
      <c r="E57" s="85"/>
      <c r="F57" s="86"/>
      <c r="G57" s="43">
        <f>SUM(G51:G56)</f>
        <v>112</v>
      </c>
      <c r="H57" s="44"/>
    </row>
  </sheetData>
  <mergeCells count="57">
    <mergeCell ref="A31:B31"/>
    <mergeCell ref="C31:E31"/>
    <mergeCell ref="A23:B23"/>
    <mergeCell ref="A30:B30"/>
    <mergeCell ref="C26:E26"/>
    <mergeCell ref="C57:F57"/>
    <mergeCell ref="C55:E55"/>
    <mergeCell ref="C56:E56"/>
    <mergeCell ref="A52:B52"/>
    <mergeCell ref="C52:E52"/>
    <mergeCell ref="C53:E53"/>
    <mergeCell ref="C54:E54"/>
    <mergeCell ref="C50:E50"/>
    <mergeCell ref="A51:B51"/>
    <mergeCell ref="C51:E51"/>
    <mergeCell ref="C48:E48"/>
    <mergeCell ref="C49:E49"/>
    <mergeCell ref="A45:B45"/>
    <mergeCell ref="C45:E45"/>
    <mergeCell ref="C46:E46"/>
    <mergeCell ref="C47:E47"/>
    <mergeCell ref="C43:E43"/>
    <mergeCell ref="C44:E44"/>
    <mergeCell ref="A44:B44"/>
    <mergeCell ref="C41:E41"/>
    <mergeCell ref="C42:E42"/>
    <mergeCell ref="A38:B38"/>
    <mergeCell ref="C38:E38"/>
    <mergeCell ref="C39:E39"/>
    <mergeCell ref="C40:E40"/>
    <mergeCell ref="C36:E36"/>
    <mergeCell ref="C37:E37"/>
    <mergeCell ref="A37:B37"/>
    <mergeCell ref="C34:E34"/>
    <mergeCell ref="C35:E35"/>
    <mergeCell ref="C32:E32"/>
    <mergeCell ref="C33:E33"/>
    <mergeCell ref="C29:E29"/>
    <mergeCell ref="C28:E28"/>
    <mergeCell ref="C27:E27"/>
    <mergeCell ref="C30:E30"/>
    <mergeCell ref="B1:H1"/>
    <mergeCell ref="A2:A4"/>
    <mergeCell ref="B2:B4"/>
    <mergeCell ref="D2:D4"/>
    <mergeCell ref="E2:E4"/>
    <mergeCell ref="F2:F4"/>
    <mergeCell ref="G2:G4"/>
    <mergeCell ref="H2:H4"/>
    <mergeCell ref="A21:C21"/>
    <mergeCell ref="D21:H21"/>
    <mergeCell ref="A22:B22"/>
    <mergeCell ref="C22:F22"/>
    <mergeCell ref="C25:E25"/>
    <mergeCell ref="C24:E24"/>
    <mergeCell ref="C23:E23"/>
    <mergeCell ref="A24:B2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95" orientation="portrait" verticalDpi="360" r:id="rId1"/>
  <headerFooter>
    <oddHeader>&amp;C&amp;A</oddHeader>
    <oddFooter>&amp;C&amp;P/&amp;N</oddFooter>
  </headerFooter>
  <rowBreaks count="1" manualBreakCount="1">
    <brk id="19" max="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8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2" width="11" style="17" customWidth="1"/>
    <col min="3" max="7" width="10" style="17" customWidth="1"/>
    <col min="8" max="8" width="15.25" style="17" bestFit="1" customWidth="1"/>
    <col min="9" max="16384" width="9" style="17"/>
  </cols>
  <sheetData>
    <row r="1" spans="1:8" x14ac:dyDescent="0.4">
      <c r="A1" s="12" t="s">
        <v>36</v>
      </c>
      <c r="B1" s="72" t="s">
        <v>27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23" t="s">
        <v>59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>
        <v>41</v>
      </c>
      <c r="C7" s="13"/>
      <c r="D7" s="13"/>
      <c r="E7" s="13"/>
      <c r="F7" s="13"/>
      <c r="G7" s="13"/>
      <c r="H7" s="13">
        <f t="shared" si="0"/>
        <v>41</v>
      </c>
    </row>
    <row r="8" spans="1:8" x14ac:dyDescent="0.4">
      <c r="A8" s="18" t="s">
        <v>7</v>
      </c>
      <c r="B8" s="13">
        <v>140</v>
      </c>
      <c r="C8" s="13">
        <v>47</v>
      </c>
      <c r="D8" s="13"/>
      <c r="E8" s="13"/>
      <c r="F8" s="13"/>
      <c r="G8" s="13"/>
      <c r="H8" s="13">
        <f t="shared" si="0"/>
        <v>187</v>
      </c>
    </row>
    <row r="9" spans="1:8" x14ac:dyDescent="0.4">
      <c r="A9" s="18" t="s">
        <v>8</v>
      </c>
      <c r="B9" s="13">
        <v>66</v>
      </c>
      <c r="C9" s="13"/>
      <c r="D9" s="13"/>
      <c r="E9" s="13"/>
      <c r="F9" s="13"/>
      <c r="G9" s="13"/>
      <c r="H9" s="13">
        <f t="shared" si="0"/>
        <v>66</v>
      </c>
    </row>
    <row r="10" spans="1:8" x14ac:dyDescent="0.4">
      <c r="A10" s="18" t="s">
        <v>9</v>
      </c>
      <c r="B10" s="13">
        <v>18</v>
      </c>
      <c r="C10" s="13"/>
      <c r="D10" s="13"/>
      <c r="E10" s="13"/>
      <c r="F10" s="13"/>
      <c r="G10" s="13"/>
      <c r="H10" s="13">
        <f t="shared" si="0"/>
        <v>18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>
        <v>35</v>
      </c>
      <c r="C12" s="13"/>
      <c r="D12" s="13"/>
      <c r="E12" s="13"/>
      <c r="F12" s="13">
        <v>7</v>
      </c>
      <c r="G12" s="13"/>
      <c r="H12" s="13">
        <f t="shared" si="0"/>
        <v>42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>
        <v>30</v>
      </c>
      <c r="E16" s="13"/>
      <c r="F16" s="13"/>
      <c r="G16" s="13"/>
      <c r="H16" s="13">
        <f t="shared" si="0"/>
        <v>30</v>
      </c>
    </row>
    <row r="17" spans="1:9" x14ac:dyDescent="0.4">
      <c r="A17" s="18" t="s">
        <v>16</v>
      </c>
      <c r="B17" s="13"/>
      <c r="C17" s="13"/>
      <c r="D17" s="13"/>
      <c r="E17" s="13"/>
      <c r="F17" s="13"/>
      <c r="G17" s="13"/>
      <c r="H17" s="13">
        <f t="shared" si="0"/>
        <v>0</v>
      </c>
    </row>
    <row r="18" spans="1:9" x14ac:dyDescent="0.4">
      <c r="A18" s="19" t="s">
        <v>3</v>
      </c>
      <c r="B18" s="13">
        <f t="shared" ref="B18:G18" si="1">SUM(B5:B17)</f>
        <v>300</v>
      </c>
      <c r="C18" s="13">
        <f t="shared" si="1"/>
        <v>47</v>
      </c>
      <c r="D18" s="13">
        <f t="shared" si="1"/>
        <v>30</v>
      </c>
      <c r="E18" s="13">
        <f t="shared" si="1"/>
        <v>0</v>
      </c>
      <c r="F18" s="13">
        <f t="shared" si="1"/>
        <v>7</v>
      </c>
      <c r="G18" s="13">
        <f t="shared" si="1"/>
        <v>0</v>
      </c>
      <c r="H18" s="13">
        <f>SUM(H5:H17)</f>
        <v>384</v>
      </c>
    </row>
    <row r="20" spans="1:9" ht="18.75" customHeight="1" x14ac:dyDescent="0.4">
      <c r="A20" s="71" t="s">
        <v>221</v>
      </c>
      <c r="B20" s="71"/>
      <c r="C20" s="71"/>
      <c r="D20" s="71"/>
      <c r="E20" s="71"/>
      <c r="F20" s="71"/>
      <c r="G20" s="71"/>
      <c r="H20" s="71"/>
    </row>
    <row r="21" spans="1:9" x14ac:dyDescent="0.4">
      <c r="A21" s="71"/>
      <c r="B21" s="71"/>
      <c r="C21" s="71"/>
      <c r="D21" s="71"/>
      <c r="E21" s="71"/>
      <c r="F21" s="71"/>
      <c r="G21" s="71"/>
      <c r="H21" s="71"/>
    </row>
    <row r="23" spans="1:9" x14ac:dyDescent="0.4">
      <c r="A23" s="73" t="s">
        <v>84</v>
      </c>
      <c r="B23" s="73"/>
      <c r="C23" s="73"/>
      <c r="D23" s="73" t="s">
        <v>113</v>
      </c>
      <c r="E23" s="73"/>
      <c r="F23" s="73"/>
      <c r="G23" s="73"/>
      <c r="H23" s="73"/>
    </row>
    <row r="24" spans="1:9" x14ac:dyDescent="0.4">
      <c r="A24" s="73" t="s">
        <v>86</v>
      </c>
      <c r="B24" s="73"/>
      <c r="C24" s="73" t="s">
        <v>89</v>
      </c>
      <c r="D24" s="73"/>
      <c r="E24" s="73"/>
      <c r="F24" s="73"/>
      <c r="G24" s="46" t="s">
        <v>87</v>
      </c>
      <c r="H24" s="46" t="s">
        <v>88</v>
      </c>
    </row>
    <row r="25" spans="1:9" x14ac:dyDescent="0.4">
      <c r="A25" s="82" t="s">
        <v>114</v>
      </c>
      <c r="B25" s="83"/>
      <c r="C25" s="76" t="s">
        <v>97</v>
      </c>
      <c r="D25" s="77"/>
      <c r="E25" s="77"/>
      <c r="F25" s="35" t="s">
        <v>90</v>
      </c>
      <c r="G25" s="36"/>
      <c r="H25" s="37"/>
      <c r="I25" s="17">
        <v>1</v>
      </c>
    </row>
    <row r="26" spans="1:9" x14ac:dyDescent="0.4">
      <c r="A26" s="78" t="s">
        <v>103</v>
      </c>
      <c r="B26" s="79"/>
      <c r="C26" s="74" t="s">
        <v>98</v>
      </c>
      <c r="D26" s="75"/>
      <c r="E26" s="75"/>
      <c r="F26" s="38" t="s">
        <v>91</v>
      </c>
      <c r="G26" s="39"/>
      <c r="H26" s="40"/>
    </row>
    <row r="27" spans="1:9" x14ac:dyDescent="0.4">
      <c r="A27" s="28" t="s">
        <v>104</v>
      </c>
      <c r="B27" s="29">
        <v>5</v>
      </c>
      <c r="C27" s="74" t="s">
        <v>99</v>
      </c>
      <c r="D27" s="75"/>
      <c r="E27" s="75"/>
      <c r="F27" s="38" t="s">
        <v>92</v>
      </c>
      <c r="G27" s="39"/>
      <c r="H27" s="40"/>
    </row>
    <row r="28" spans="1:9" x14ac:dyDescent="0.4">
      <c r="A28" s="28" t="s">
        <v>105</v>
      </c>
      <c r="B28" s="30">
        <v>347</v>
      </c>
      <c r="C28" s="74" t="s">
        <v>100</v>
      </c>
      <c r="D28" s="75"/>
      <c r="E28" s="75"/>
      <c r="F28" s="38" t="s">
        <v>93</v>
      </c>
      <c r="G28" s="39">
        <v>6</v>
      </c>
      <c r="H28" s="40" t="s">
        <v>115</v>
      </c>
    </row>
    <row r="29" spans="1:9" x14ac:dyDescent="0.4">
      <c r="A29" s="31"/>
      <c r="B29" s="27"/>
      <c r="C29" s="74" t="s">
        <v>101</v>
      </c>
      <c r="D29" s="75"/>
      <c r="E29" s="75"/>
      <c r="F29" s="38" t="s">
        <v>94</v>
      </c>
      <c r="G29" s="39"/>
      <c r="H29" s="40"/>
    </row>
    <row r="30" spans="1:9" x14ac:dyDescent="0.4">
      <c r="A30" s="31"/>
      <c r="B30" s="27"/>
      <c r="C30" s="74" t="s">
        <v>88</v>
      </c>
      <c r="D30" s="75"/>
      <c r="E30" s="75"/>
      <c r="F30" s="38" t="s">
        <v>95</v>
      </c>
      <c r="G30" s="39"/>
      <c r="H30" s="40"/>
    </row>
    <row r="31" spans="1:9" x14ac:dyDescent="0.4">
      <c r="A31" s="32"/>
      <c r="B31" s="33"/>
      <c r="C31" s="80" t="s">
        <v>106</v>
      </c>
      <c r="D31" s="81"/>
      <c r="E31" s="81"/>
      <c r="F31" s="45" t="s">
        <v>96</v>
      </c>
      <c r="G31" s="43">
        <f>SUM(G25:G30)</f>
        <v>6</v>
      </c>
      <c r="H31" s="44"/>
    </row>
    <row r="32" spans="1:9" x14ac:dyDescent="0.4">
      <c r="A32" s="82" t="s">
        <v>116</v>
      </c>
      <c r="B32" s="83"/>
      <c r="C32" s="76" t="s">
        <v>97</v>
      </c>
      <c r="D32" s="77"/>
      <c r="E32" s="77"/>
      <c r="F32" s="35" t="s">
        <v>90</v>
      </c>
      <c r="G32" s="36"/>
      <c r="H32" s="37"/>
      <c r="I32" s="17">
        <v>2</v>
      </c>
    </row>
    <row r="33" spans="1:9" x14ac:dyDescent="0.4">
      <c r="A33" s="78" t="s">
        <v>103</v>
      </c>
      <c r="B33" s="79"/>
      <c r="C33" s="74" t="s">
        <v>98</v>
      </c>
      <c r="D33" s="75"/>
      <c r="E33" s="75"/>
      <c r="F33" s="38" t="s">
        <v>91</v>
      </c>
      <c r="G33" s="39"/>
      <c r="H33" s="40"/>
    </row>
    <row r="34" spans="1:9" x14ac:dyDescent="0.4">
      <c r="A34" s="28" t="s">
        <v>104</v>
      </c>
      <c r="B34" s="29">
        <v>13</v>
      </c>
      <c r="C34" s="74" t="s">
        <v>99</v>
      </c>
      <c r="D34" s="75"/>
      <c r="E34" s="75"/>
      <c r="F34" s="38" t="s">
        <v>92</v>
      </c>
      <c r="G34" s="39">
        <v>13</v>
      </c>
      <c r="H34" s="40" t="s">
        <v>117</v>
      </c>
    </row>
    <row r="35" spans="1:9" x14ac:dyDescent="0.4">
      <c r="A35" s="28" t="s">
        <v>105</v>
      </c>
      <c r="B35" s="30">
        <v>347</v>
      </c>
      <c r="C35" s="74" t="s">
        <v>100</v>
      </c>
      <c r="D35" s="75"/>
      <c r="E35" s="75"/>
      <c r="F35" s="38" t="s">
        <v>93</v>
      </c>
      <c r="G35" s="39"/>
      <c r="H35" s="40"/>
    </row>
    <row r="36" spans="1:9" x14ac:dyDescent="0.4">
      <c r="A36" s="31"/>
      <c r="B36" s="27"/>
      <c r="C36" s="74" t="s">
        <v>101</v>
      </c>
      <c r="D36" s="75"/>
      <c r="E36" s="75"/>
      <c r="F36" s="38" t="s">
        <v>94</v>
      </c>
      <c r="G36" s="39"/>
      <c r="H36" s="40"/>
    </row>
    <row r="37" spans="1:9" x14ac:dyDescent="0.4">
      <c r="A37" s="31"/>
      <c r="B37" s="27"/>
      <c r="C37" s="74" t="s">
        <v>88</v>
      </c>
      <c r="D37" s="75"/>
      <c r="E37" s="75"/>
      <c r="F37" s="38" t="s">
        <v>95</v>
      </c>
      <c r="G37" s="39"/>
      <c r="H37" s="40"/>
    </row>
    <row r="38" spans="1:9" x14ac:dyDescent="0.4">
      <c r="A38" s="32"/>
      <c r="B38" s="33"/>
      <c r="C38" s="80" t="s">
        <v>106</v>
      </c>
      <c r="D38" s="81"/>
      <c r="E38" s="81"/>
      <c r="F38" s="45" t="s">
        <v>96</v>
      </c>
      <c r="G38" s="43">
        <f>SUM(G32:G37)</f>
        <v>13</v>
      </c>
      <c r="H38" s="44"/>
    </row>
    <row r="39" spans="1:9" x14ac:dyDescent="0.4">
      <c r="A39" s="82" t="s">
        <v>118</v>
      </c>
      <c r="B39" s="83"/>
      <c r="C39" s="76" t="s">
        <v>97</v>
      </c>
      <c r="D39" s="77"/>
      <c r="E39" s="77"/>
      <c r="F39" s="35" t="s">
        <v>90</v>
      </c>
      <c r="G39" s="36"/>
      <c r="H39" s="37"/>
      <c r="I39" s="17">
        <v>3</v>
      </c>
    </row>
    <row r="40" spans="1:9" x14ac:dyDescent="0.4">
      <c r="A40" s="78" t="s">
        <v>103</v>
      </c>
      <c r="B40" s="79"/>
      <c r="C40" s="74" t="s">
        <v>98</v>
      </c>
      <c r="D40" s="75"/>
      <c r="E40" s="75"/>
      <c r="F40" s="38" t="s">
        <v>91</v>
      </c>
      <c r="G40" s="39"/>
      <c r="H40" s="40"/>
    </row>
    <row r="41" spans="1:9" x14ac:dyDescent="0.4">
      <c r="A41" s="28" t="s">
        <v>104</v>
      </c>
      <c r="B41" s="29">
        <v>13</v>
      </c>
      <c r="C41" s="74" t="s">
        <v>99</v>
      </c>
      <c r="D41" s="75"/>
      <c r="E41" s="75"/>
      <c r="F41" s="38" t="s">
        <v>92</v>
      </c>
      <c r="G41" s="39">
        <v>1</v>
      </c>
      <c r="H41" s="40" t="s">
        <v>119</v>
      </c>
    </row>
    <row r="42" spans="1:9" x14ac:dyDescent="0.4">
      <c r="A42" s="28" t="s">
        <v>105</v>
      </c>
      <c r="B42" s="30">
        <v>347</v>
      </c>
      <c r="C42" s="74" t="s">
        <v>100</v>
      </c>
      <c r="D42" s="75"/>
      <c r="E42" s="75"/>
      <c r="F42" s="38" t="s">
        <v>93</v>
      </c>
      <c r="G42" s="39"/>
      <c r="H42" s="40"/>
    </row>
    <row r="43" spans="1:9" x14ac:dyDescent="0.4">
      <c r="A43" s="31"/>
      <c r="B43" s="27"/>
      <c r="C43" s="74" t="s">
        <v>101</v>
      </c>
      <c r="D43" s="75"/>
      <c r="E43" s="75"/>
      <c r="F43" s="38" t="s">
        <v>94</v>
      </c>
      <c r="G43" s="39"/>
      <c r="H43" s="40"/>
    </row>
    <row r="44" spans="1:9" x14ac:dyDescent="0.4">
      <c r="A44" s="31"/>
      <c r="B44" s="27"/>
      <c r="C44" s="74" t="s">
        <v>88</v>
      </c>
      <c r="D44" s="75"/>
      <c r="E44" s="75"/>
      <c r="F44" s="38" t="s">
        <v>95</v>
      </c>
      <c r="G44" s="39"/>
      <c r="H44" s="40"/>
    </row>
    <row r="45" spans="1:9" x14ac:dyDescent="0.4">
      <c r="A45" s="32"/>
      <c r="B45" s="33"/>
      <c r="C45" s="80" t="s">
        <v>106</v>
      </c>
      <c r="D45" s="81"/>
      <c r="E45" s="81"/>
      <c r="F45" s="45" t="s">
        <v>96</v>
      </c>
      <c r="G45" s="43">
        <f>SUM(G39:G44)</f>
        <v>1</v>
      </c>
      <c r="H45" s="44"/>
    </row>
    <row r="46" spans="1:9" x14ac:dyDescent="0.4">
      <c r="A46" s="82" t="s">
        <v>120</v>
      </c>
      <c r="B46" s="83"/>
      <c r="C46" s="76" t="s">
        <v>97</v>
      </c>
      <c r="D46" s="77"/>
      <c r="E46" s="77"/>
      <c r="F46" s="35" t="s">
        <v>90</v>
      </c>
      <c r="G46" s="36"/>
      <c r="H46" s="37"/>
      <c r="I46" s="17">
        <v>4</v>
      </c>
    </row>
    <row r="47" spans="1:9" x14ac:dyDescent="0.4">
      <c r="A47" s="78" t="s">
        <v>103</v>
      </c>
      <c r="B47" s="79"/>
      <c r="C47" s="74" t="s">
        <v>98</v>
      </c>
      <c r="D47" s="75"/>
      <c r="E47" s="75"/>
      <c r="F47" s="38" t="s">
        <v>91</v>
      </c>
      <c r="G47" s="39"/>
      <c r="H47" s="40"/>
    </row>
    <row r="48" spans="1:9" x14ac:dyDescent="0.4">
      <c r="A48" s="28" t="s">
        <v>104</v>
      </c>
      <c r="B48" s="29">
        <v>5</v>
      </c>
      <c r="C48" s="74" t="s">
        <v>99</v>
      </c>
      <c r="D48" s="75"/>
      <c r="E48" s="75"/>
      <c r="F48" s="38" t="s">
        <v>92</v>
      </c>
      <c r="G48" s="39">
        <v>4</v>
      </c>
      <c r="H48" s="40" t="s">
        <v>122</v>
      </c>
    </row>
    <row r="49" spans="1:9" x14ac:dyDescent="0.4">
      <c r="A49" s="28" t="s">
        <v>105</v>
      </c>
      <c r="B49" s="30">
        <v>178</v>
      </c>
      <c r="C49" s="74" t="s">
        <v>100</v>
      </c>
      <c r="D49" s="75"/>
      <c r="E49" s="75"/>
      <c r="F49" s="38" t="s">
        <v>93</v>
      </c>
      <c r="G49" s="39"/>
      <c r="H49" s="40"/>
    </row>
    <row r="50" spans="1:9" x14ac:dyDescent="0.4">
      <c r="A50" s="31"/>
      <c r="B50" s="27"/>
      <c r="C50" s="74" t="s">
        <v>101</v>
      </c>
      <c r="D50" s="75"/>
      <c r="E50" s="75"/>
      <c r="F50" s="38" t="s">
        <v>94</v>
      </c>
      <c r="G50" s="39"/>
      <c r="H50" s="40"/>
    </row>
    <row r="51" spans="1:9" x14ac:dyDescent="0.4">
      <c r="A51" s="31"/>
      <c r="B51" s="27"/>
      <c r="C51" s="74" t="s">
        <v>88</v>
      </c>
      <c r="D51" s="75"/>
      <c r="E51" s="75"/>
      <c r="F51" s="38" t="s">
        <v>95</v>
      </c>
      <c r="G51" s="39"/>
      <c r="H51" s="40"/>
    </row>
    <row r="52" spans="1:9" x14ac:dyDescent="0.4">
      <c r="A52" s="32"/>
      <c r="B52" s="33"/>
      <c r="C52" s="80" t="s">
        <v>106</v>
      </c>
      <c r="D52" s="81"/>
      <c r="E52" s="81"/>
      <c r="F52" s="45" t="s">
        <v>96</v>
      </c>
      <c r="G52" s="43">
        <f>SUM(G46:G51)</f>
        <v>4</v>
      </c>
      <c r="H52" s="44"/>
    </row>
    <row r="53" spans="1:9" x14ac:dyDescent="0.4">
      <c r="A53" s="82" t="s">
        <v>123</v>
      </c>
      <c r="B53" s="83"/>
      <c r="C53" s="76" t="s">
        <v>97</v>
      </c>
      <c r="D53" s="77"/>
      <c r="E53" s="77"/>
      <c r="F53" s="35" t="s">
        <v>90</v>
      </c>
      <c r="G53" s="36"/>
      <c r="H53" s="37"/>
      <c r="I53" s="17">
        <v>5</v>
      </c>
    </row>
    <row r="54" spans="1:9" x14ac:dyDescent="0.4">
      <c r="A54" s="78" t="s">
        <v>103</v>
      </c>
      <c r="B54" s="79"/>
      <c r="C54" s="74" t="s">
        <v>98</v>
      </c>
      <c r="D54" s="75"/>
      <c r="E54" s="75"/>
      <c r="F54" s="38" t="s">
        <v>91</v>
      </c>
      <c r="G54" s="39"/>
      <c r="H54" s="40"/>
    </row>
    <row r="55" spans="1:9" x14ac:dyDescent="0.4">
      <c r="A55" s="28" t="s">
        <v>104</v>
      </c>
      <c r="B55" s="29">
        <v>13</v>
      </c>
      <c r="C55" s="74" t="s">
        <v>99</v>
      </c>
      <c r="D55" s="75"/>
      <c r="E55" s="75"/>
      <c r="F55" s="38" t="s">
        <v>92</v>
      </c>
      <c r="G55" s="39">
        <v>19</v>
      </c>
      <c r="H55" s="40" t="s">
        <v>122</v>
      </c>
    </row>
    <row r="56" spans="1:9" x14ac:dyDescent="0.4">
      <c r="A56" s="28" t="s">
        <v>105</v>
      </c>
      <c r="B56" s="30">
        <v>347</v>
      </c>
      <c r="C56" s="74" t="s">
        <v>100</v>
      </c>
      <c r="D56" s="75"/>
      <c r="E56" s="75"/>
      <c r="F56" s="38" t="s">
        <v>93</v>
      </c>
      <c r="G56" s="39"/>
      <c r="H56" s="40"/>
    </row>
    <row r="57" spans="1:9" x14ac:dyDescent="0.4">
      <c r="A57" s="31"/>
      <c r="B57" s="27"/>
      <c r="C57" s="74" t="s">
        <v>101</v>
      </c>
      <c r="D57" s="75"/>
      <c r="E57" s="75"/>
      <c r="F57" s="38" t="s">
        <v>94</v>
      </c>
      <c r="G57" s="39"/>
      <c r="H57" s="40"/>
    </row>
    <row r="58" spans="1:9" x14ac:dyDescent="0.4">
      <c r="A58" s="31"/>
      <c r="B58" s="27"/>
      <c r="C58" s="74" t="s">
        <v>88</v>
      </c>
      <c r="D58" s="75"/>
      <c r="E58" s="75"/>
      <c r="F58" s="38" t="s">
        <v>95</v>
      </c>
      <c r="G58" s="39"/>
      <c r="H58" s="40"/>
    </row>
    <row r="59" spans="1:9" x14ac:dyDescent="0.4">
      <c r="A59" s="32"/>
      <c r="B59" s="33"/>
      <c r="C59" s="80" t="s">
        <v>106</v>
      </c>
      <c r="D59" s="81"/>
      <c r="E59" s="81"/>
      <c r="F59" s="45" t="s">
        <v>96</v>
      </c>
      <c r="G59" s="43">
        <f>SUM(G53:G58)</f>
        <v>19</v>
      </c>
      <c r="H59" s="44"/>
    </row>
    <row r="60" spans="1:9" x14ac:dyDescent="0.4">
      <c r="A60" s="82" t="s">
        <v>121</v>
      </c>
      <c r="B60" s="83"/>
      <c r="C60" s="76" t="s">
        <v>97</v>
      </c>
      <c r="D60" s="77"/>
      <c r="E60" s="77"/>
      <c r="F60" s="35" t="s">
        <v>90</v>
      </c>
      <c r="G60" s="36"/>
      <c r="H60" s="37"/>
      <c r="I60" s="17">
        <v>6</v>
      </c>
    </row>
    <row r="61" spans="1:9" x14ac:dyDescent="0.4">
      <c r="A61" s="78" t="s">
        <v>103</v>
      </c>
      <c r="B61" s="79"/>
      <c r="C61" s="74" t="s">
        <v>98</v>
      </c>
      <c r="D61" s="75"/>
      <c r="E61" s="75"/>
      <c r="F61" s="38" t="s">
        <v>91</v>
      </c>
      <c r="G61" s="39"/>
      <c r="H61" s="40"/>
    </row>
    <row r="62" spans="1:9" x14ac:dyDescent="0.4">
      <c r="A62" s="28" t="s">
        <v>104</v>
      </c>
      <c r="B62" s="29">
        <v>5</v>
      </c>
      <c r="C62" s="74" t="s">
        <v>99</v>
      </c>
      <c r="D62" s="75"/>
      <c r="E62" s="75"/>
      <c r="F62" s="38" t="s">
        <v>92</v>
      </c>
      <c r="G62" s="39">
        <v>6</v>
      </c>
      <c r="H62" s="40" t="s">
        <v>117</v>
      </c>
    </row>
    <row r="63" spans="1:9" x14ac:dyDescent="0.4">
      <c r="A63" s="28" t="s">
        <v>105</v>
      </c>
      <c r="B63" s="30">
        <v>347</v>
      </c>
      <c r="C63" s="74" t="s">
        <v>100</v>
      </c>
      <c r="D63" s="75"/>
      <c r="E63" s="75"/>
      <c r="F63" s="38" t="s">
        <v>93</v>
      </c>
      <c r="G63" s="39"/>
      <c r="H63" s="40"/>
    </row>
    <row r="64" spans="1:9" x14ac:dyDescent="0.4">
      <c r="A64" s="31"/>
      <c r="B64" s="27"/>
      <c r="C64" s="74" t="s">
        <v>101</v>
      </c>
      <c r="D64" s="75"/>
      <c r="E64" s="75"/>
      <c r="F64" s="38" t="s">
        <v>94</v>
      </c>
      <c r="G64" s="39"/>
      <c r="H64" s="40"/>
    </row>
    <row r="65" spans="1:9" x14ac:dyDescent="0.4">
      <c r="A65" s="31"/>
      <c r="B65" s="27"/>
      <c r="C65" s="74" t="s">
        <v>88</v>
      </c>
      <c r="D65" s="75"/>
      <c r="E65" s="75"/>
      <c r="F65" s="38" t="s">
        <v>95</v>
      </c>
      <c r="G65" s="39"/>
      <c r="H65" s="40"/>
    </row>
    <row r="66" spans="1:9" x14ac:dyDescent="0.4">
      <c r="A66" s="32"/>
      <c r="B66" s="33"/>
      <c r="C66" s="80" t="s">
        <v>106</v>
      </c>
      <c r="D66" s="81"/>
      <c r="E66" s="81"/>
      <c r="F66" s="45" t="s">
        <v>96</v>
      </c>
      <c r="G66" s="43">
        <f>SUM(G60:G65)</f>
        <v>6</v>
      </c>
      <c r="H66" s="44"/>
    </row>
    <row r="67" spans="1:9" x14ac:dyDescent="0.4">
      <c r="A67" s="82" t="s">
        <v>124</v>
      </c>
      <c r="B67" s="83"/>
      <c r="C67" s="76" t="s">
        <v>97</v>
      </c>
      <c r="D67" s="77"/>
      <c r="E67" s="77"/>
      <c r="F67" s="35" t="s">
        <v>90</v>
      </c>
      <c r="G67" s="36"/>
      <c r="H67" s="37" t="s">
        <v>128</v>
      </c>
      <c r="I67" s="17">
        <v>7</v>
      </c>
    </row>
    <row r="68" spans="1:9" x14ac:dyDescent="0.4">
      <c r="A68" s="78" t="s">
        <v>103</v>
      </c>
      <c r="B68" s="79"/>
      <c r="C68" s="74" t="s">
        <v>98</v>
      </c>
      <c r="D68" s="75"/>
      <c r="E68" s="75"/>
      <c r="F68" s="38" t="s">
        <v>91</v>
      </c>
      <c r="G68" s="39"/>
      <c r="H68" s="40" t="s">
        <v>125</v>
      </c>
    </row>
    <row r="69" spans="1:9" x14ac:dyDescent="0.4">
      <c r="A69" s="28" t="s">
        <v>104</v>
      </c>
      <c r="B69" s="29">
        <v>5</v>
      </c>
      <c r="C69" s="74" t="s">
        <v>99</v>
      </c>
      <c r="D69" s="75"/>
      <c r="E69" s="75"/>
      <c r="F69" s="38" t="s">
        <v>92</v>
      </c>
      <c r="G69" s="39">
        <v>48</v>
      </c>
      <c r="H69" s="40" t="s">
        <v>126</v>
      </c>
    </row>
    <row r="70" spans="1:9" x14ac:dyDescent="0.4">
      <c r="A70" s="28" t="s">
        <v>105</v>
      </c>
      <c r="B70" s="30">
        <v>240</v>
      </c>
      <c r="C70" s="74" t="s">
        <v>100</v>
      </c>
      <c r="D70" s="75"/>
      <c r="E70" s="75"/>
      <c r="F70" s="38" t="s">
        <v>93</v>
      </c>
      <c r="G70" s="39"/>
      <c r="H70" s="40" t="s">
        <v>127</v>
      </c>
    </row>
    <row r="71" spans="1:9" x14ac:dyDescent="0.4">
      <c r="A71" s="31"/>
      <c r="B71" s="27"/>
      <c r="C71" s="74" t="s">
        <v>101</v>
      </c>
      <c r="D71" s="75"/>
      <c r="E71" s="75"/>
      <c r="F71" s="38" t="s">
        <v>94</v>
      </c>
      <c r="G71" s="39"/>
      <c r="H71" s="40"/>
    </row>
    <row r="72" spans="1:9" x14ac:dyDescent="0.4">
      <c r="A72" s="31"/>
      <c r="B72" s="27"/>
      <c r="C72" s="74" t="s">
        <v>88</v>
      </c>
      <c r="D72" s="75"/>
      <c r="E72" s="75"/>
      <c r="F72" s="38" t="s">
        <v>95</v>
      </c>
      <c r="G72" s="39"/>
      <c r="H72" s="40"/>
    </row>
    <row r="73" spans="1:9" x14ac:dyDescent="0.4">
      <c r="A73" s="32"/>
      <c r="B73" s="33"/>
      <c r="C73" s="80" t="s">
        <v>106</v>
      </c>
      <c r="D73" s="81"/>
      <c r="E73" s="81"/>
      <c r="F73" s="45" t="s">
        <v>96</v>
      </c>
      <c r="G73" s="43">
        <f>SUM(G67:G72)</f>
        <v>48</v>
      </c>
      <c r="H73" s="44"/>
    </row>
    <row r="74" spans="1:9" x14ac:dyDescent="0.4">
      <c r="A74" s="82" t="s">
        <v>129</v>
      </c>
      <c r="B74" s="83"/>
      <c r="C74" s="76" t="s">
        <v>97</v>
      </c>
      <c r="D74" s="77"/>
      <c r="E74" s="77"/>
      <c r="F74" s="35" t="s">
        <v>90</v>
      </c>
      <c r="G74" s="36"/>
      <c r="H74" s="37"/>
      <c r="I74" s="17">
        <v>8</v>
      </c>
    </row>
    <row r="75" spans="1:9" x14ac:dyDescent="0.4">
      <c r="A75" s="78" t="s">
        <v>103</v>
      </c>
      <c r="B75" s="79"/>
      <c r="C75" s="74" t="s">
        <v>98</v>
      </c>
      <c r="D75" s="75"/>
      <c r="E75" s="75"/>
      <c r="F75" s="38" t="s">
        <v>91</v>
      </c>
      <c r="G75" s="39"/>
      <c r="H75" s="40"/>
    </row>
    <row r="76" spans="1:9" x14ac:dyDescent="0.4">
      <c r="A76" s="28" t="s">
        <v>104</v>
      </c>
      <c r="B76" s="29">
        <v>6</v>
      </c>
      <c r="C76" s="74" t="s">
        <v>99</v>
      </c>
      <c r="D76" s="75"/>
      <c r="E76" s="75"/>
      <c r="F76" s="38" t="s">
        <v>92</v>
      </c>
      <c r="G76" s="39">
        <v>10</v>
      </c>
      <c r="H76" s="40" t="s">
        <v>130</v>
      </c>
    </row>
    <row r="77" spans="1:9" x14ac:dyDescent="0.4">
      <c r="A77" s="28" t="s">
        <v>105</v>
      </c>
      <c r="B77" s="30">
        <v>347</v>
      </c>
      <c r="C77" s="74" t="s">
        <v>100</v>
      </c>
      <c r="D77" s="75"/>
      <c r="E77" s="75"/>
      <c r="F77" s="38" t="s">
        <v>93</v>
      </c>
      <c r="G77" s="39"/>
      <c r="H77" s="40"/>
    </row>
    <row r="78" spans="1:9" x14ac:dyDescent="0.4">
      <c r="A78" s="31"/>
      <c r="B78" s="27"/>
      <c r="C78" s="74" t="s">
        <v>101</v>
      </c>
      <c r="D78" s="75"/>
      <c r="E78" s="75"/>
      <c r="F78" s="38" t="s">
        <v>94</v>
      </c>
      <c r="G78" s="39"/>
      <c r="H78" s="40"/>
    </row>
    <row r="79" spans="1:9" x14ac:dyDescent="0.4">
      <c r="A79" s="31"/>
      <c r="B79" s="27"/>
      <c r="C79" s="74" t="s">
        <v>88</v>
      </c>
      <c r="D79" s="75"/>
      <c r="E79" s="75"/>
      <c r="F79" s="38" t="s">
        <v>95</v>
      </c>
      <c r="G79" s="39"/>
      <c r="H79" s="40"/>
    </row>
    <row r="80" spans="1:9" x14ac:dyDescent="0.4">
      <c r="A80" s="32"/>
      <c r="B80" s="33"/>
      <c r="C80" s="80" t="s">
        <v>106</v>
      </c>
      <c r="D80" s="81"/>
      <c r="E80" s="81"/>
      <c r="F80" s="45" t="s">
        <v>96</v>
      </c>
      <c r="G80" s="43">
        <f>SUM(G74:G79)</f>
        <v>10</v>
      </c>
      <c r="H80" s="44"/>
    </row>
    <row r="81" spans="1:9" x14ac:dyDescent="0.4">
      <c r="A81" s="82" t="s">
        <v>131</v>
      </c>
      <c r="B81" s="83"/>
      <c r="C81" s="76" t="s">
        <v>97</v>
      </c>
      <c r="D81" s="77"/>
      <c r="E81" s="77"/>
      <c r="F81" s="35" t="s">
        <v>90</v>
      </c>
      <c r="G81" s="36"/>
      <c r="H81" s="37" t="s">
        <v>133</v>
      </c>
      <c r="I81" s="17">
        <v>9</v>
      </c>
    </row>
    <row r="82" spans="1:9" x14ac:dyDescent="0.4">
      <c r="A82" s="78" t="s">
        <v>103</v>
      </c>
      <c r="B82" s="79"/>
      <c r="C82" s="74" t="s">
        <v>98</v>
      </c>
      <c r="D82" s="75"/>
      <c r="E82" s="75"/>
      <c r="F82" s="38" t="s">
        <v>91</v>
      </c>
      <c r="G82" s="39"/>
      <c r="H82" s="40" t="s">
        <v>134</v>
      </c>
    </row>
    <row r="83" spans="1:9" x14ac:dyDescent="0.4">
      <c r="A83" s="28" t="s">
        <v>104</v>
      </c>
      <c r="B83" s="29">
        <v>5</v>
      </c>
      <c r="C83" s="74" t="s">
        <v>99</v>
      </c>
      <c r="D83" s="75"/>
      <c r="E83" s="75"/>
      <c r="F83" s="38" t="s">
        <v>92</v>
      </c>
      <c r="G83" s="39">
        <v>16</v>
      </c>
      <c r="H83" s="40" t="s">
        <v>135</v>
      </c>
    </row>
    <row r="84" spans="1:9" x14ac:dyDescent="0.4">
      <c r="A84" s="28" t="s">
        <v>105</v>
      </c>
      <c r="B84" s="30">
        <v>182</v>
      </c>
      <c r="C84" s="74" t="s">
        <v>100</v>
      </c>
      <c r="D84" s="75"/>
      <c r="E84" s="75"/>
      <c r="F84" s="38" t="s">
        <v>93</v>
      </c>
      <c r="G84" s="39">
        <v>3</v>
      </c>
      <c r="H84" s="40" t="s">
        <v>132</v>
      </c>
    </row>
    <row r="85" spans="1:9" x14ac:dyDescent="0.4">
      <c r="A85" s="31"/>
      <c r="B85" s="27"/>
      <c r="C85" s="74" t="s">
        <v>101</v>
      </c>
      <c r="D85" s="75"/>
      <c r="E85" s="75"/>
      <c r="F85" s="38" t="s">
        <v>94</v>
      </c>
      <c r="G85" s="39"/>
      <c r="H85" s="40"/>
    </row>
    <row r="86" spans="1:9" x14ac:dyDescent="0.4">
      <c r="A86" s="31"/>
      <c r="B86" s="27"/>
      <c r="C86" s="74" t="s">
        <v>88</v>
      </c>
      <c r="D86" s="75"/>
      <c r="E86" s="75"/>
      <c r="F86" s="38" t="s">
        <v>95</v>
      </c>
      <c r="G86" s="39"/>
      <c r="H86" s="40"/>
    </row>
    <row r="87" spans="1:9" x14ac:dyDescent="0.4">
      <c r="A87" s="32"/>
      <c r="B87" s="33"/>
      <c r="C87" s="80" t="s">
        <v>106</v>
      </c>
      <c r="D87" s="81"/>
      <c r="E87" s="81"/>
      <c r="F87" s="45" t="s">
        <v>96</v>
      </c>
      <c r="G87" s="43">
        <f>SUM(G81:G86)</f>
        <v>19</v>
      </c>
      <c r="H87" s="44"/>
    </row>
    <row r="88" spans="1:9" x14ac:dyDescent="0.4">
      <c r="A88" s="87" t="s">
        <v>136</v>
      </c>
      <c r="B88" s="88"/>
      <c r="C88" s="76" t="s">
        <v>97</v>
      </c>
      <c r="D88" s="77"/>
      <c r="E88" s="77"/>
      <c r="F88" s="35" t="s">
        <v>90</v>
      </c>
      <c r="G88" s="36"/>
      <c r="H88" s="37"/>
      <c r="I88" s="17">
        <v>10</v>
      </c>
    </row>
    <row r="89" spans="1:9" x14ac:dyDescent="0.4">
      <c r="A89" s="78" t="s">
        <v>103</v>
      </c>
      <c r="B89" s="79"/>
      <c r="C89" s="74" t="s">
        <v>98</v>
      </c>
      <c r="D89" s="75"/>
      <c r="E89" s="75"/>
      <c r="F89" s="38" t="s">
        <v>91</v>
      </c>
      <c r="G89" s="39"/>
      <c r="H89" s="40"/>
    </row>
    <row r="90" spans="1:9" x14ac:dyDescent="0.4">
      <c r="A90" s="28" t="s">
        <v>104</v>
      </c>
      <c r="B90" s="29">
        <v>5</v>
      </c>
      <c r="C90" s="74" t="s">
        <v>99</v>
      </c>
      <c r="D90" s="75"/>
      <c r="E90" s="75"/>
      <c r="F90" s="38" t="s">
        <v>92</v>
      </c>
      <c r="G90" s="39">
        <v>1</v>
      </c>
      <c r="H90" s="40" t="s">
        <v>119</v>
      </c>
    </row>
    <row r="91" spans="1:9" x14ac:dyDescent="0.4">
      <c r="A91" s="28" t="s">
        <v>105</v>
      </c>
      <c r="B91" s="30">
        <v>182</v>
      </c>
      <c r="C91" s="74" t="s">
        <v>100</v>
      </c>
      <c r="D91" s="75"/>
      <c r="E91" s="75"/>
      <c r="F91" s="38" t="s">
        <v>93</v>
      </c>
      <c r="G91" s="39"/>
      <c r="H91" s="40"/>
    </row>
    <row r="92" spans="1:9" x14ac:dyDescent="0.4">
      <c r="A92" s="31"/>
      <c r="B92" s="27"/>
      <c r="C92" s="74" t="s">
        <v>101</v>
      </c>
      <c r="D92" s="75"/>
      <c r="E92" s="75"/>
      <c r="F92" s="38" t="s">
        <v>94</v>
      </c>
      <c r="G92" s="39"/>
      <c r="H92" s="40"/>
    </row>
    <row r="93" spans="1:9" x14ac:dyDescent="0.4">
      <c r="A93" s="31"/>
      <c r="B93" s="27"/>
      <c r="C93" s="74" t="s">
        <v>88</v>
      </c>
      <c r="D93" s="75"/>
      <c r="E93" s="75"/>
      <c r="F93" s="38" t="s">
        <v>95</v>
      </c>
      <c r="G93" s="39"/>
      <c r="H93" s="40"/>
    </row>
    <row r="94" spans="1:9" x14ac:dyDescent="0.4">
      <c r="A94" s="32"/>
      <c r="B94" s="33"/>
      <c r="C94" s="80" t="s">
        <v>106</v>
      </c>
      <c r="D94" s="81"/>
      <c r="E94" s="81"/>
      <c r="F94" s="45" t="s">
        <v>96</v>
      </c>
      <c r="G94" s="43">
        <f>SUM(G88:G93)</f>
        <v>1</v>
      </c>
      <c r="H94" s="44"/>
    </row>
    <row r="95" spans="1:9" x14ac:dyDescent="0.4">
      <c r="A95" s="87" t="s">
        <v>137</v>
      </c>
      <c r="B95" s="88"/>
      <c r="C95" s="76" t="s">
        <v>97</v>
      </c>
      <c r="D95" s="77"/>
      <c r="E95" s="77"/>
      <c r="F95" s="35" t="s">
        <v>90</v>
      </c>
      <c r="G95" s="36"/>
      <c r="H95" s="37"/>
      <c r="I95" s="17">
        <v>11</v>
      </c>
    </row>
    <row r="96" spans="1:9" x14ac:dyDescent="0.4">
      <c r="A96" s="78" t="s">
        <v>103</v>
      </c>
      <c r="B96" s="79"/>
      <c r="C96" s="74" t="s">
        <v>98</v>
      </c>
      <c r="D96" s="75"/>
      <c r="E96" s="75"/>
      <c r="F96" s="38" t="s">
        <v>91</v>
      </c>
      <c r="G96" s="39"/>
      <c r="H96" s="40" t="s">
        <v>128</v>
      </c>
    </row>
    <row r="97" spans="1:9" x14ac:dyDescent="0.4">
      <c r="A97" s="28" t="s">
        <v>104</v>
      </c>
      <c r="B97" s="29">
        <v>5</v>
      </c>
      <c r="C97" s="74" t="s">
        <v>99</v>
      </c>
      <c r="D97" s="75"/>
      <c r="E97" s="75"/>
      <c r="F97" s="38" t="s">
        <v>92</v>
      </c>
      <c r="G97" s="39">
        <v>17</v>
      </c>
      <c r="H97" s="40" t="s">
        <v>138</v>
      </c>
    </row>
    <row r="98" spans="1:9" x14ac:dyDescent="0.4">
      <c r="A98" s="28" t="s">
        <v>105</v>
      </c>
      <c r="B98" s="30">
        <v>365</v>
      </c>
      <c r="C98" s="74" t="s">
        <v>100</v>
      </c>
      <c r="D98" s="75"/>
      <c r="E98" s="75"/>
      <c r="F98" s="38" t="s">
        <v>93</v>
      </c>
      <c r="G98" s="39"/>
      <c r="H98" s="40" t="s">
        <v>139</v>
      </c>
    </row>
    <row r="99" spans="1:9" x14ac:dyDescent="0.4">
      <c r="A99" s="31"/>
      <c r="B99" s="27"/>
      <c r="C99" s="74" t="s">
        <v>101</v>
      </c>
      <c r="D99" s="75"/>
      <c r="E99" s="75"/>
      <c r="F99" s="38" t="s">
        <v>94</v>
      </c>
      <c r="G99" s="39"/>
      <c r="H99" s="40"/>
    </row>
    <row r="100" spans="1:9" x14ac:dyDescent="0.4">
      <c r="A100" s="31"/>
      <c r="B100" s="27"/>
      <c r="C100" s="74" t="s">
        <v>88</v>
      </c>
      <c r="D100" s="75"/>
      <c r="E100" s="75"/>
      <c r="F100" s="38" t="s">
        <v>95</v>
      </c>
      <c r="G100" s="39"/>
      <c r="H100" s="40"/>
    </row>
    <row r="101" spans="1:9" x14ac:dyDescent="0.4">
      <c r="A101" s="32"/>
      <c r="B101" s="33"/>
      <c r="C101" s="80" t="s">
        <v>106</v>
      </c>
      <c r="D101" s="81"/>
      <c r="E101" s="81"/>
      <c r="F101" s="45" t="s">
        <v>96</v>
      </c>
      <c r="G101" s="43">
        <f>SUM(G95:G100)</f>
        <v>17</v>
      </c>
      <c r="H101" s="44"/>
    </row>
    <row r="102" spans="1:9" x14ac:dyDescent="0.4">
      <c r="A102" s="87" t="s">
        <v>197</v>
      </c>
      <c r="B102" s="88"/>
      <c r="C102" s="76" t="s">
        <v>97</v>
      </c>
      <c r="D102" s="77"/>
      <c r="E102" s="77"/>
      <c r="F102" s="35" t="s">
        <v>90</v>
      </c>
      <c r="G102" s="36"/>
      <c r="H102" s="37"/>
      <c r="I102" s="17">
        <v>12</v>
      </c>
    </row>
    <row r="103" spans="1:9" x14ac:dyDescent="0.4">
      <c r="A103" s="78" t="s">
        <v>103</v>
      </c>
      <c r="B103" s="79"/>
      <c r="C103" s="74" t="s">
        <v>98</v>
      </c>
      <c r="D103" s="75"/>
      <c r="E103" s="75"/>
      <c r="F103" s="38" t="s">
        <v>91</v>
      </c>
      <c r="G103" s="39"/>
      <c r="H103" s="40"/>
    </row>
    <row r="104" spans="1:9" x14ac:dyDescent="0.4">
      <c r="A104" s="41" t="s">
        <v>104</v>
      </c>
      <c r="B104" s="29">
        <v>5</v>
      </c>
      <c r="C104" s="74" t="s">
        <v>99</v>
      </c>
      <c r="D104" s="75"/>
      <c r="E104" s="75"/>
      <c r="F104" s="38" t="s">
        <v>92</v>
      </c>
      <c r="G104" s="39">
        <v>2</v>
      </c>
      <c r="H104" s="40" t="s">
        <v>132</v>
      </c>
    </row>
    <row r="105" spans="1:9" x14ac:dyDescent="0.4">
      <c r="A105" s="41" t="s">
        <v>105</v>
      </c>
      <c r="B105" s="30">
        <v>365</v>
      </c>
      <c r="C105" s="74" t="s">
        <v>100</v>
      </c>
      <c r="D105" s="75"/>
      <c r="E105" s="75"/>
      <c r="F105" s="38" t="s">
        <v>93</v>
      </c>
      <c r="G105" s="39"/>
      <c r="H105" s="40"/>
    </row>
    <row r="106" spans="1:9" x14ac:dyDescent="0.4">
      <c r="A106" s="31"/>
      <c r="B106" s="27"/>
      <c r="C106" s="74" t="s">
        <v>101</v>
      </c>
      <c r="D106" s="75"/>
      <c r="E106" s="75"/>
      <c r="F106" s="38" t="s">
        <v>94</v>
      </c>
      <c r="G106" s="39"/>
      <c r="H106" s="40"/>
    </row>
    <row r="107" spans="1:9" x14ac:dyDescent="0.4">
      <c r="A107" s="31"/>
      <c r="B107" s="27"/>
      <c r="C107" s="74" t="s">
        <v>88</v>
      </c>
      <c r="D107" s="75"/>
      <c r="E107" s="75"/>
      <c r="F107" s="38" t="s">
        <v>95</v>
      </c>
      <c r="G107" s="39"/>
      <c r="H107" s="40"/>
    </row>
    <row r="108" spans="1:9" x14ac:dyDescent="0.4">
      <c r="A108" s="32"/>
      <c r="B108" s="33"/>
      <c r="C108" s="80" t="s">
        <v>106</v>
      </c>
      <c r="D108" s="81"/>
      <c r="E108" s="81"/>
      <c r="F108" s="45" t="s">
        <v>96</v>
      </c>
      <c r="G108" s="43">
        <f>SUM(G102:G107)</f>
        <v>2</v>
      </c>
      <c r="H108" s="44"/>
    </row>
    <row r="109" spans="1:9" x14ac:dyDescent="0.4">
      <c r="A109" s="87" t="s">
        <v>140</v>
      </c>
      <c r="B109" s="88"/>
      <c r="C109" s="76" t="s">
        <v>97</v>
      </c>
      <c r="D109" s="77"/>
      <c r="E109" s="77"/>
      <c r="F109" s="35" t="s">
        <v>90</v>
      </c>
      <c r="G109" s="36"/>
      <c r="H109" s="37"/>
      <c r="I109" s="17">
        <v>13</v>
      </c>
    </row>
    <row r="110" spans="1:9" x14ac:dyDescent="0.4">
      <c r="A110" s="78" t="s">
        <v>103</v>
      </c>
      <c r="B110" s="79"/>
      <c r="C110" s="74" t="s">
        <v>98</v>
      </c>
      <c r="D110" s="75"/>
      <c r="E110" s="75"/>
      <c r="F110" s="38" t="s">
        <v>91</v>
      </c>
      <c r="G110" s="39"/>
      <c r="H110" s="40"/>
    </row>
    <row r="111" spans="1:9" x14ac:dyDescent="0.4">
      <c r="A111" s="28" t="s">
        <v>104</v>
      </c>
      <c r="B111" s="29">
        <v>5</v>
      </c>
      <c r="C111" s="74" t="s">
        <v>99</v>
      </c>
      <c r="D111" s="75"/>
      <c r="E111" s="75"/>
      <c r="F111" s="38" t="s">
        <v>92</v>
      </c>
      <c r="G111" s="39"/>
      <c r="H111" s="40"/>
    </row>
    <row r="112" spans="1:9" x14ac:dyDescent="0.4">
      <c r="A112" s="28" t="s">
        <v>105</v>
      </c>
      <c r="B112" s="30">
        <v>347</v>
      </c>
      <c r="C112" s="74" t="s">
        <v>100</v>
      </c>
      <c r="D112" s="75"/>
      <c r="E112" s="75"/>
      <c r="F112" s="38" t="s">
        <v>93</v>
      </c>
      <c r="G112" s="39"/>
      <c r="H112" s="40"/>
    </row>
    <row r="113" spans="1:9" x14ac:dyDescent="0.4">
      <c r="A113" s="31"/>
      <c r="B113" s="27"/>
      <c r="C113" s="74" t="s">
        <v>101</v>
      </c>
      <c r="D113" s="75"/>
      <c r="E113" s="75"/>
      <c r="F113" s="38" t="s">
        <v>94</v>
      </c>
      <c r="G113" s="39"/>
      <c r="H113" s="40" t="s">
        <v>141</v>
      </c>
    </row>
    <row r="114" spans="1:9" x14ac:dyDescent="0.4">
      <c r="A114" s="31"/>
      <c r="B114" s="27"/>
      <c r="C114" s="74" t="s">
        <v>88</v>
      </c>
      <c r="D114" s="75"/>
      <c r="E114" s="75"/>
      <c r="F114" s="38" t="s">
        <v>95</v>
      </c>
      <c r="G114" s="39">
        <v>7</v>
      </c>
      <c r="H114" s="40" t="s">
        <v>142</v>
      </c>
    </row>
    <row r="115" spans="1:9" x14ac:dyDescent="0.4">
      <c r="A115" s="32"/>
      <c r="B115" s="33"/>
      <c r="C115" s="80" t="s">
        <v>106</v>
      </c>
      <c r="D115" s="81"/>
      <c r="E115" s="81"/>
      <c r="F115" s="45" t="s">
        <v>96</v>
      </c>
      <c r="G115" s="43">
        <f>SUM(G109:G114)</f>
        <v>7</v>
      </c>
      <c r="H115" s="44"/>
    </row>
    <row r="116" spans="1:9" x14ac:dyDescent="0.4">
      <c r="A116" s="87" t="s">
        <v>198</v>
      </c>
      <c r="B116" s="88"/>
      <c r="C116" s="76" t="s">
        <v>97</v>
      </c>
      <c r="D116" s="77"/>
      <c r="E116" s="77"/>
      <c r="F116" s="35" t="s">
        <v>90</v>
      </c>
      <c r="G116" s="36"/>
      <c r="H116" s="37"/>
      <c r="I116" s="17">
        <v>14</v>
      </c>
    </row>
    <row r="117" spans="1:9" x14ac:dyDescent="0.4">
      <c r="A117" s="78" t="s">
        <v>103</v>
      </c>
      <c r="B117" s="79"/>
      <c r="C117" s="74" t="s">
        <v>98</v>
      </c>
      <c r="D117" s="75"/>
      <c r="E117" s="75"/>
      <c r="F117" s="38" t="s">
        <v>91</v>
      </c>
      <c r="G117" s="39"/>
      <c r="H117" s="40"/>
    </row>
    <row r="118" spans="1:9" x14ac:dyDescent="0.4">
      <c r="A118" s="41" t="s">
        <v>104</v>
      </c>
      <c r="B118" s="29">
        <v>5</v>
      </c>
      <c r="C118" s="74" t="s">
        <v>99</v>
      </c>
      <c r="D118" s="75"/>
      <c r="E118" s="75"/>
      <c r="F118" s="38" t="s">
        <v>92</v>
      </c>
      <c r="G118" s="39">
        <v>24</v>
      </c>
      <c r="H118" s="40" t="s">
        <v>199</v>
      </c>
    </row>
    <row r="119" spans="1:9" x14ac:dyDescent="0.4">
      <c r="A119" s="41" t="s">
        <v>105</v>
      </c>
      <c r="B119" s="30">
        <v>365</v>
      </c>
      <c r="C119" s="74" t="s">
        <v>100</v>
      </c>
      <c r="D119" s="75"/>
      <c r="E119" s="75"/>
      <c r="F119" s="38" t="s">
        <v>93</v>
      </c>
      <c r="G119" s="39"/>
      <c r="H119" s="40"/>
    </row>
    <row r="120" spans="1:9" x14ac:dyDescent="0.4">
      <c r="A120" s="31"/>
      <c r="B120" s="27"/>
      <c r="C120" s="74" t="s">
        <v>101</v>
      </c>
      <c r="D120" s="75"/>
      <c r="E120" s="75"/>
      <c r="F120" s="38" t="s">
        <v>94</v>
      </c>
      <c r="G120" s="39"/>
      <c r="H120" s="40"/>
    </row>
    <row r="121" spans="1:9" x14ac:dyDescent="0.4">
      <c r="A121" s="31"/>
      <c r="B121" s="27"/>
      <c r="C121" s="74" t="s">
        <v>88</v>
      </c>
      <c r="D121" s="75"/>
      <c r="E121" s="75"/>
      <c r="F121" s="38" t="s">
        <v>95</v>
      </c>
      <c r="G121" s="39"/>
      <c r="H121" s="40"/>
    </row>
    <row r="122" spans="1:9" x14ac:dyDescent="0.4">
      <c r="A122" s="32"/>
      <c r="B122" s="33"/>
      <c r="C122" s="80" t="s">
        <v>106</v>
      </c>
      <c r="D122" s="81"/>
      <c r="E122" s="81"/>
      <c r="F122" s="45" t="s">
        <v>96</v>
      </c>
      <c r="G122" s="43">
        <f>SUM(G116:G121)</f>
        <v>24</v>
      </c>
      <c r="H122" s="44"/>
    </row>
    <row r="123" spans="1:9" x14ac:dyDescent="0.4">
      <c r="A123" s="87" t="s">
        <v>143</v>
      </c>
      <c r="B123" s="88"/>
      <c r="C123" s="76" t="s">
        <v>97</v>
      </c>
      <c r="D123" s="77"/>
      <c r="E123" s="77"/>
      <c r="F123" s="35" t="s">
        <v>90</v>
      </c>
      <c r="G123" s="36"/>
      <c r="H123" s="37"/>
      <c r="I123" s="17">
        <v>15</v>
      </c>
    </row>
    <row r="124" spans="1:9" x14ac:dyDescent="0.4">
      <c r="A124" s="78" t="s">
        <v>103</v>
      </c>
      <c r="B124" s="79"/>
      <c r="C124" s="74" t="s">
        <v>98</v>
      </c>
      <c r="D124" s="75"/>
      <c r="E124" s="75"/>
      <c r="F124" s="38" t="s">
        <v>91</v>
      </c>
      <c r="G124" s="39"/>
      <c r="H124" s="40"/>
    </row>
    <row r="125" spans="1:9" x14ac:dyDescent="0.4">
      <c r="A125" s="28" t="s">
        <v>104</v>
      </c>
      <c r="B125" s="29">
        <v>5</v>
      </c>
      <c r="C125" s="74" t="s">
        <v>99</v>
      </c>
      <c r="D125" s="75"/>
      <c r="E125" s="75"/>
      <c r="F125" s="38" t="s">
        <v>92</v>
      </c>
      <c r="G125" s="39">
        <v>8</v>
      </c>
      <c r="H125" s="40" t="s">
        <v>119</v>
      </c>
    </row>
    <row r="126" spans="1:9" x14ac:dyDescent="0.4">
      <c r="A126" s="28" t="s">
        <v>105</v>
      </c>
      <c r="B126" s="30">
        <v>347</v>
      </c>
      <c r="C126" s="74" t="s">
        <v>100</v>
      </c>
      <c r="D126" s="75"/>
      <c r="E126" s="75"/>
      <c r="F126" s="38" t="s">
        <v>93</v>
      </c>
      <c r="G126" s="39"/>
      <c r="H126" s="40"/>
    </row>
    <row r="127" spans="1:9" x14ac:dyDescent="0.4">
      <c r="A127" s="31"/>
      <c r="B127" s="27"/>
      <c r="C127" s="74" t="s">
        <v>101</v>
      </c>
      <c r="D127" s="75"/>
      <c r="E127" s="75"/>
      <c r="F127" s="38" t="s">
        <v>94</v>
      </c>
      <c r="G127" s="39"/>
      <c r="H127" s="40"/>
    </row>
    <row r="128" spans="1:9" x14ac:dyDescent="0.4">
      <c r="A128" s="31"/>
      <c r="B128" s="27"/>
      <c r="C128" s="74" t="s">
        <v>88</v>
      </c>
      <c r="D128" s="75"/>
      <c r="E128" s="75"/>
      <c r="F128" s="38" t="s">
        <v>95</v>
      </c>
      <c r="G128" s="39"/>
      <c r="H128" s="40"/>
    </row>
    <row r="129" spans="1:9" x14ac:dyDescent="0.4">
      <c r="A129" s="32"/>
      <c r="B129" s="33"/>
      <c r="C129" s="80" t="s">
        <v>106</v>
      </c>
      <c r="D129" s="81"/>
      <c r="E129" s="81"/>
      <c r="F129" s="45" t="s">
        <v>96</v>
      </c>
      <c r="G129" s="43">
        <f>SUM(G123:G128)</f>
        <v>8</v>
      </c>
      <c r="H129" s="44"/>
    </row>
    <row r="130" spans="1:9" x14ac:dyDescent="0.4">
      <c r="A130" s="87" t="s">
        <v>145</v>
      </c>
      <c r="B130" s="88"/>
      <c r="C130" s="76" t="s">
        <v>97</v>
      </c>
      <c r="D130" s="77"/>
      <c r="E130" s="77"/>
      <c r="F130" s="35" t="s">
        <v>90</v>
      </c>
      <c r="G130" s="36"/>
      <c r="H130" s="37" t="s">
        <v>128</v>
      </c>
      <c r="I130" s="17">
        <v>16</v>
      </c>
    </row>
    <row r="131" spans="1:9" x14ac:dyDescent="0.4">
      <c r="A131" s="78" t="s">
        <v>103</v>
      </c>
      <c r="B131" s="79"/>
      <c r="C131" s="74" t="s">
        <v>98</v>
      </c>
      <c r="D131" s="75"/>
      <c r="E131" s="75"/>
      <c r="F131" s="38" t="s">
        <v>91</v>
      </c>
      <c r="G131" s="39"/>
      <c r="H131" s="40" t="s">
        <v>146</v>
      </c>
    </row>
    <row r="132" spans="1:9" x14ac:dyDescent="0.4">
      <c r="A132" s="28" t="s">
        <v>104</v>
      </c>
      <c r="B132" s="29">
        <v>5</v>
      </c>
      <c r="C132" s="74" t="s">
        <v>99</v>
      </c>
      <c r="D132" s="75"/>
      <c r="E132" s="75"/>
      <c r="F132" s="38" t="s">
        <v>92</v>
      </c>
      <c r="G132" s="39">
        <v>5</v>
      </c>
      <c r="H132" s="40" t="s">
        <v>147</v>
      </c>
    </row>
    <row r="133" spans="1:9" x14ac:dyDescent="0.4">
      <c r="A133" s="28" t="s">
        <v>105</v>
      </c>
      <c r="B133" s="30">
        <v>347</v>
      </c>
      <c r="C133" s="74" t="s">
        <v>100</v>
      </c>
      <c r="D133" s="75"/>
      <c r="E133" s="75"/>
      <c r="F133" s="38" t="s">
        <v>93</v>
      </c>
      <c r="G133" s="39"/>
      <c r="H133" s="40" t="s">
        <v>148</v>
      </c>
    </row>
    <row r="134" spans="1:9" x14ac:dyDescent="0.4">
      <c r="A134" s="31"/>
      <c r="B134" s="27"/>
      <c r="C134" s="74" t="s">
        <v>101</v>
      </c>
      <c r="D134" s="75"/>
      <c r="E134" s="75"/>
      <c r="F134" s="38" t="s">
        <v>94</v>
      </c>
      <c r="G134" s="39"/>
      <c r="H134" s="40"/>
    </row>
    <row r="135" spans="1:9" x14ac:dyDescent="0.4">
      <c r="A135" s="31"/>
      <c r="B135" s="27"/>
      <c r="C135" s="74" t="s">
        <v>88</v>
      </c>
      <c r="D135" s="75"/>
      <c r="E135" s="75"/>
      <c r="F135" s="38" t="s">
        <v>95</v>
      </c>
      <c r="G135" s="39"/>
      <c r="H135" s="40"/>
    </row>
    <row r="136" spans="1:9" x14ac:dyDescent="0.4">
      <c r="A136" s="32"/>
      <c r="B136" s="33"/>
      <c r="C136" s="80" t="s">
        <v>106</v>
      </c>
      <c r="D136" s="81"/>
      <c r="E136" s="81"/>
      <c r="F136" s="45" t="s">
        <v>96</v>
      </c>
      <c r="G136" s="43">
        <f>SUM(G130:G135)</f>
        <v>5</v>
      </c>
      <c r="H136" s="44"/>
    </row>
    <row r="137" spans="1:9" x14ac:dyDescent="0.4">
      <c r="A137" s="87" t="s">
        <v>149</v>
      </c>
      <c r="B137" s="88"/>
      <c r="C137" s="76" t="s">
        <v>97</v>
      </c>
      <c r="D137" s="77"/>
      <c r="E137" s="77"/>
      <c r="F137" s="35" t="s">
        <v>90</v>
      </c>
      <c r="G137" s="36"/>
      <c r="H137" s="37" t="s">
        <v>128</v>
      </c>
      <c r="I137" s="17">
        <v>17</v>
      </c>
    </row>
    <row r="138" spans="1:9" x14ac:dyDescent="0.4">
      <c r="A138" s="78" t="s">
        <v>103</v>
      </c>
      <c r="B138" s="79"/>
      <c r="C138" s="74" t="s">
        <v>98</v>
      </c>
      <c r="D138" s="75"/>
      <c r="E138" s="75"/>
      <c r="F138" s="38" t="s">
        <v>91</v>
      </c>
      <c r="G138" s="39"/>
      <c r="H138" s="40" t="s">
        <v>147</v>
      </c>
    </row>
    <row r="139" spans="1:9" x14ac:dyDescent="0.4">
      <c r="A139" s="28" t="s">
        <v>104</v>
      </c>
      <c r="B139" s="29">
        <v>5</v>
      </c>
      <c r="C139" s="74" t="s">
        <v>99</v>
      </c>
      <c r="D139" s="75"/>
      <c r="E139" s="75"/>
      <c r="F139" s="38" t="s">
        <v>92</v>
      </c>
      <c r="G139" s="39">
        <v>4</v>
      </c>
      <c r="H139" s="40" t="s">
        <v>150</v>
      </c>
    </row>
    <row r="140" spans="1:9" x14ac:dyDescent="0.4">
      <c r="A140" s="28" t="s">
        <v>105</v>
      </c>
      <c r="B140" s="30">
        <v>347</v>
      </c>
      <c r="C140" s="74" t="s">
        <v>100</v>
      </c>
      <c r="D140" s="75"/>
      <c r="E140" s="75"/>
      <c r="F140" s="38" t="s">
        <v>93</v>
      </c>
      <c r="G140" s="39"/>
      <c r="H140" s="40"/>
    </row>
    <row r="141" spans="1:9" x14ac:dyDescent="0.4">
      <c r="A141" s="31"/>
      <c r="B141" s="27"/>
      <c r="C141" s="74" t="s">
        <v>101</v>
      </c>
      <c r="D141" s="75"/>
      <c r="E141" s="75"/>
      <c r="F141" s="38" t="s">
        <v>94</v>
      </c>
      <c r="G141" s="39"/>
      <c r="H141" s="40"/>
    </row>
    <row r="142" spans="1:9" x14ac:dyDescent="0.4">
      <c r="A142" s="31"/>
      <c r="B142" s="27"/>
      <c r="C142" s="74" t="s">
        <v>88</v>
      </c>
      <c r="D142" s="75"/>
      <c r="E142" s="75"/>
      <c r="F142" s="38" t="s">
        <v>95</v>
      </c>
      <c r="G142" s="39"/>
      <c r="H142" s="40"/>
    </row>
    <row r="143" spans="1:9" x14ac:dyDescent="0.4">
      <c r="A143" s="32"/>
      <c r="B143" s="33"/>
      <c r="C143" s="80" t="s">
        <v>106</v>
      </c>
      <c r="D143" s="81"/>
      <c r="E143" s="81"/>
      <c r="F143" s="45" t="s">
        <v>96</v>
      </c>
      <c r="G143" s="43">
        <f>SUM(G137:G142)</f>
        <v>4</v>
      </c>
      <c r="H143" s="44"/>
    </row>
    <row r="144" spans="1:9" x14ac:dyDescent="0.4">
      <c r="A144" s="87" t="s">
        <v>144</v>
      </c>
      <c r="B144" s="88"/>
      <c r="C144" s="76" t="s">
        <v>97</v>
      </c>
      <c r="D144" s="77"/>
      <c r="E144" s="77"/>
      <c r="F144" s="35" t="s">
        <v>90</v>
      </c>
      <c r="G144" s="36"/>
      <c r="H144" s="37"/>
      <c r="I144" s="17">
        <v>18</v>
      </c>
    </row>
    <row r="145" spans="1:9" x14ac:dyDescent="0.4">
      <c r="A145" s="78" t="s">
        <v>103</v>
      </c>
      <c r="B145" s="79"/>
      <c r="C145" s="74" t="s">
        <v>98</v>
      </c>
      <c r="D145" s="75"/>
      <c r="E145" s="75"/>
      <c r="F145" s="38" t="s">
        <v>91</v>
      </c>
      <c r="G145" s="39"/>
      <c r="H145" s="40"/>
    </row>
    <row r="146" spans="1:9" x14ac:dyDescent="0.4">
      <c r="A146" s="28" t="s">
        <v>104</v>
      </c>
      <c r="B146" s="29">
        <v>5</v>
      </c>
      <c r="C146" s="74" t="s">
        <v>99</v>
      </c>
      <c r="D146" s="75"/>
      <c r="E146" s="75"/>
      <c r="F146" s="38" t="s">
        <v>92</v>
      </c>
      <c r="G146" s="39">
        <v>2</v>
      </c>
      <c r="H146" s="40" t="s">
        <v>117</v>
      </c>
    </row>
    <row r="147" spans="1:9" x14ac:dyDescent="0.4">
      <c r="A147" s="28" t="s">
        <v>105</v>
      </c>
      <c r="B147" s="30">
        <v>347</v>
      </c>
      <c r="C147" s="74" t="s">
        <v>100</v>
      </c>
      <c r="D147" s="75"/>
      <c r="E147" s="75"/>
      <c r="F147" s="38" t="s">
        <v>93</v>
      </c>
      <c r="G147" s="39"/>
      <c r="H147" s="40"/>
    </row>
    <row r="148" spans="1:9" x14ac:dyDescent="0.4">
      <c r="A148" s="31"/>
      <c r="B148" s="27"/>
      <c r="C148" s="74" t="s">
        <v>101</v>
      </c>
      <c r="D148" s="75"/>
      <c r="E148" s="75"/>
      <c r="F148" s="38" t="s">
        <v>94</v>
      </c>
      <c r="G148" s="39"/>
      <c r="H148" s="40"/>
    </row>
    <row r="149" spans="1:9" x14ac:dyDescent="0.4">
      <c r="A149" s="31"/>
      <c r="B149" s="27"/>
      <c r="C149" s="74" t="s">
        <v>88</v>
      </c>
      <c r="D149" s="75"/>
      <c r="E149" s="75"/>
      <c r="F149" s="38" t="s">
        <v>95</v>
      </c>
      <c r="G149" s="39"/>
      <c r="H149" s="40"/>
    </row>
    <row r="150" spans="1:9" x14ac:dyDescent="0.4">
      <c r="A150" s="32"/>
      <c r="B150" s="33"/>
      <c r="C150" s="80" t="s">
        <v>106</v>
      </c>
      <c r="D150" s="81"/>
      <c r="E150" s="81"/>
      <c r="F150" s="45" t="s">
        <v>96</v>
      </c>
      <c r="G150" s="43">
        <f>SUM(G144:G149)</f>
        <v>2</v>
      </c>
      <c r="H150" s="44"/>
    </row>
    <row r="151" spans="1:9" x14ac:dyDescent="0.4">
      <c r="A151" s="87" t="s">
        <v>151</v>
      </c>
      <c r="B151" s="88"/>
      <c r="C151" s="76" t="s">
        <v>97</v>
      </c>
      <c r="D151" s="77"/>
      <c r="E151" s="77"/>
      <c r="F151" s="35" t="s">
        <v>90</v>
      </c>
      <c r="G151" s="36"/>
      <c r="H151" s="37"/>
      <c r="I151" s="17">
        <v>19</v>
      </c>
    </row>
    <row r="152" spans="1:9" x14ac:dyDescent="0.4">
      <c r="A152" s="78" t="s">
        <v>103</v>
      </c>
      <c r="B152" s="79"/>
      <c r="C152" s="74" t="s">
        <v>98</v>
      </c>
      <c r="D152" s="75"/>
      <c r="E152" s="75"/>
      <c r="F152" s="38" t="s">
        <v>91</v>
      </c>
      <c r="G152" s="39"/>
      <c r="H152" s="40"/>
    </row>
    <row r="153" spans="1:9" x14ac:dyDescent="0.4">
      <c r="A153" s="28" t="s">
        <v>104</v>
      </c>
      <c r="B153" s="29">
        <v>5</v>
      </c>
      <c r="C153" s="74" t="s">
        <v>99</v>
      </c>
      <c r="D153" s="75"/>
      <c r="E153" s="75"/>
      <c r="F153" s="38" t="s">
        <v>92</v>
      </c>
      <c r="G153" s="39">
        <v>1</v>
      </c>
      <c r="H153" s="40" t="s">
        <v>119</v>
      </c>
    </row>
    <row r="154" spans="1:9" x14ac:dyDescent="0.4">
      <c r="A154" s="28" t="s">
        <v>105</v>
      </c>
      <c r="B154" s="30">
        <v>347</v>
      </c>
      <c r="C154" s="74" t="s">
        <v>100</v>
      </c>
      <c r="D154" s="75"/>
      <c r="E154" s="75"/>
      <c r="F154" s="38" t="s">
        <v>93</v>
      </c>
      <c r="G154" s="39"/>
      <c r="H154" s="40"/>
    </row>
    <row r="155" spans="1:9" x14ac:dyDescent="0.4">
      <c r="A155" s="31"/>
      <c r="B155" s="27"/>
      <c r="C155" s="74" t="s">
        <v>101</v>
      </c>
      <c r="D155" s="75"/>
      <c r="E155" s="75"/>
      <c r="F155" s="38" t="s">
        <v>94</v>
      </c>
      <c r="G155" s="39"/>
      <c r="H155" s="40"/>
    </row>
    <row r="156" spans="1:9" x14ac:dyDescent="0.4">
      <c r="A156" s="31"/>
      <c r="B156" s="27"/>
      <c r="C156" s="74" t="s">
        <v>88</v>
      </c>
      <c r="D156" s="75"/>
      <c r="E156" s="75"/>
      <c r="F156" s="38" t="s">
        <v>95</v>
      </c>
      <c r="G156" s="39"/>
      <c r="H156" s="40"/>
    </row>
    <row r="157" spans="1:9" x14ac:dyDescent="0.4">
      <c r="A157" s="32"/>
      <c r="B157" s="33"/>
      <c r="C157" s="80" t="s">
        <v>106</v>
      </c>
      <c r="D157" s="81"/>
      <c r="E157" s="81"/>
      <c r="F157" s="45" t="s">
        <v>96</v>
      </c>
      <c r="G157" s="43">
        <f>SUM(G151:G156)</f>
        <v>1</v>
      </c>
      <c r="H157" s="44"/>
    </row>
    <row r="158" spans="1:9" x14ac:dyDescent="0.4">
      <c r="A158" s="87" t="s">
        <v>152</v>
      </c>
      <c r="B158" s="88"/>
      <c r="C158" s="76" t="s">
        <v>97</v>
      </c>
      <c r="D158" s="77"/>
      <c r="E158" s="77"/>
      <c r="F158" s="35" t="s">
        <v>90</v>
      </c>
      <c r="G158" s="36"/>
      <c r="H158" s="37" t="s">
        <v>128</v>
      </c>
      <c r="I158" s="17">
        <v>20</v>
      </c>
    </row>
    <row r="159" spans="1:9" x14ac:dyDescent="0.4">
      <c r="A159" s="78" t="s">
        <v>103</v>
      </c>
      <c r="B159" s="79"/>
      <c r="C159" s="74" t="s">
        <v>98</v>
      </c>
      <c r="D159" s="75"/>
      <c r="E159" s="75"/>
      <c r="F159" s="38" t="s">
        <v>91</v>
      </c>
      <c r="G159" s="39"/>
      <c r="H159" s="40" t="s">
        <v>147</v>
      </c>
    </row>
    <row r="160" spans="1:9" x14ac:dyDescent="0.4">
      <c r="A160" s="28" t="s">
        <v>104</v>
      </c>
      <c r="B160" s="29">
        <v>5</v>
      </c>
      <c r="C160" s="74" t="s">
        <v>99</v>
      </c>
      <c r="D160" s="75"/>
      <c r="E160" s="75"/>
      <c r="F160" s="38" t="s">
        <v>92</v>
      </c>
      <c r="G160" s="39">
        <v>17</v>
      </c>
      <c r="H160" s="40" t="s">
        <v>153</v>
      </c>
    </row>
    <row r="161" spans="1:9" x14ac:dyDescent="0.4">
      <c r="A161" s="28" t="s">
        <v>105</v>
      </c>
      <c r="B161" s="30">
        <v>347</v>
      </c>
      <c r="C161" s="74" t="s">
        <v>100</v>
      </c>
      <c r="D161" s="75"/>
      <c r="E161" s="75"/>
      <c r="F161" s="38" t="s">
        <v>93</v>
      </c>
      <c r="G161" s="39"/>
      <c r="H161" s="40"/>
    </row>
    <row r="162" spans="1:9" x14ac:dyDescent="0.4">
      <c r="A162" s="31"/>
      <c r="B162" s="27"/>
      <c r="C162" s="74" t="s">
        <v>101</v>
      </c>
      <c r="D162" s="75"/>
      <c r="E162" s="75"/>
      <c r="F162" s="38" t="s">
        <v>94</v>
      </c>
      <c r="G162" s="39"/>
      <c r="H162" s="40"/>
    </row>
    <row r="163" spans="1:9" x14ac:dyDescent="0.4">
      <c r="A163" s="31"/>
      <c r="B163" s="27"/>
      <c r="C163" s="74" t="s">
        <v>88</v>
      </c>
      <c r="D163" s="75"/>
      <c r="E163" s="75"/>
      <c r="F163" s="38" t="s">
        <v>95</v>
      </c>
      <c r="G163" s="39"/>
      <c r="H163" s="40"/>
    </row>
    <row r="164" spans="1:9" x14ac:dyDescent="0.4">
      <c r="A164" s="32"/>
      <c r="B164" s="33"/>
      <c r="C164" s="80" t="s">
        <v>106</v>
      </c>
      <c r="D164" s="81"/>
      <c r="E164" s="81"/>
      <c r="F164" s="45" t="s">
        <v>96</v>
      </c>
      <c r="G164" s="43">
        <f>SUM(G158:G163)</f>
        <v>17</v>
      </c>
      <c r="H164" s="44"/>
    </row>
    <row r="165" spans="1:9" x14ac:dyDescent="0.4">
      <c r="A165" s="87" t="s">
        <v>154</v>
      </c>
      <c r="B165" s="88"/>
      <c r="C165" s="76" t="s">
        <v>97</v>
      </c>
      <c r="D165" s="77"/>
      <c r="E165" s="77"/>
      <c r="F165" s="35" t="s">
        <v>90</v>
      </c>
      <c r="G165" s="36"/>
      <c r="H165" s="37" t="s">
        <v>128</v>
      </c>
      <c r="I165" s="17">
        <v>21</v>
      </c>
    </row>
    <row r="166" spans="1:9" x14ac:dyDescent="0.4">
      <c r="A166" s="78" t="s">
        <v>103</v>
      </c>
      <c r="B166" s="79"/>
      <c r="C166" s="74" t="s">
        <v>98</v>
      </c>
      <c r="D166" s="75"/>
      <c r="E166" s="75"/>
      <c r="F166" s="38" t="s">
        <v>91</v>
      </c>
      <c r="G166" s="39"/>
      <c r="H166" s="40" t="s">
        <v>146</v>
      </c>
    </row>
    <row r="167" spans="1:9" x14ac:dyDescent="0.4">
      <c r="A167" s="28" t="s">
        <v>104</v>
      </c>
      <c r="B167" s="29">
        <v>5</v>
      </c>
      <c r="C167" s="74" t="s">
        <v>99</v>
      </c>
      <c r="D167" s="75"/>
      <c r="E167" s="75"/>
      <c r="F167" s="38" t="s">
        <v>92</v>
      </c>
      <c r="G167" s="39">
        <v>5</v>
      </c>
      <c r="H167" s="40" t="s">
        <v>156</v>
      </c>
    </row>
    <row r="168" spans="1:9" x14ac:dyDescent="0.4">
      <c r="A168" s="28" t="s">
        <v>105</v>
      </c>
      <c r="B168" s="30">
        <v>347</v>
      </c>
      <c r="C168" s="74" t="s">
        <v>100</v>
      </c>
      <c r="D168" s="75"/>
      <c r="E168" s="75"/>
      <c r="F168" s="38" t="s">
        <v>93</v>
      </c>
      <c r="G168" s="39"/>
      <c r="H168" s="40"/>
    </row>
    <row r="169" spans="1:9" x14ac:dyDescent="0.4">
      <c r="A169" s="31"/>
      <c r="B169" s="27"/>
      <c r="C169" s="74" t="s">
        <v>101</v>
      </c>
      <c r="D169" s="75"/>
      <c r="E169" s="75"/>
      <c r="F169" s="38" t="s">
        <v>94</v>
      </c>
      <c r="G169" s="39"/>
      <c r="H169" s="40"/>
    </row>
    <row r="170" spans="1:9" x14ac:dyDescent="0.4">
      <c r="A170" s="31"/>
      <c r="B170" s="27"/>
      <c r="C170" s="74" t="s">
        <v>88</v>
      </c>
      <c r="D170" s="75"/>
      <c r="E170" s="75"/>
      <c r="F170" s="38" t="s">
        <v>95</v>
      </c>
      <c r="G170" s="39"/>
      <c r="H170" s="40"/>
    </row>
    <row r="171" spans="1:9" x14ac:dyDescent="0.4">
      <c r="A171" s="32"/>
      <c r="B171" s="33"/>
      <c r="C171" s="80" t="s">
        <v>106</v>
      </c>
      <c r="D171" s="81"/>
      <c r="E171" s="81"/>
      <c r="F171" s="45" t="s">
        <v>96</v>
      </c>
      <c r="G171" s="43">
        <f>SUM(G165:G170)</f>
        <v>5</v>
      </c>
      <c r="H171" s="44"/>
    </row>
    <row r="172" spans="1:9" x14ac:dyDescent="0.4">
      <c r="A172" s="87" t="s">
        <v>149</v>
      </c>
      <c r="B172" s="88"/>
      <c r="C172" s="76" t="s">
        <v>97</v>
      </c>
      <c r="D172" s="77"/>
      <c r="E172" s="77"/>
      <c r="F172" s="35" t="s">
        <v>90</v>
      </c>
      <c r="G172" s="36"/>
      <c r="H172" s="37" t="s">
        <v>128</v>
      </c>
      <c r="I172" s="17">
        <v>22</v>
      </c>
    </row>
    <row r="173" spans="1:9" x14ac:dyDescent="0.4">
      <c r="A173" s="78" t="s">
        <v>103</v>
      </c>
      <c r="B173" s="79"/>
      <c r="C173" s="74" t="s">
        <v>98</v>
      </c>
      <c r="D173" s="75"/>
      <c r="E173" s="75"/>
      <c r="F173" s="38" t="s">
        <v>91</v>
      </c>
      <c r="G173" s="39"/>
      <c r="H173" s="40" t="s">
        <v>147</v>
      </c>
    </row>
    <row r="174" spans="1:9" x14ac:dyDescent="0.4">
      <c r="A174" s="28" t="s">
        <v>104</v>
      </c>
      <c r="B174" s="29">
        <v>5</v>
      </c>
      <c r="C174" s="74" t="s">
        <v>99</v>
      </c>
      <c r="D174" s="75"/>
      <c r="E174" s="75"/>
      <c r="F174" s="38" t="s">
        <v>92</v>
      </c>
      <c r="G174" s="39">
        <v>4</v>
      </c>
      <c r="H174" s="40" t="s">
        <v>157</v>
      </c>
    </row>
    <row r="175" spans="1:9" x14ac:dyDescent="0.4">
      <c r="A175" s="28" t="s">
        <v>105</v>
      </c>
      <c r="B175" s="30">
        <v>347</v>
      </c>
      <c r="C175" s="74" t="s">
        <v>100</v>
      </c>
      <c r="D175" s="75"/>
      <c r="E175" s="75"/>
      <c r="F175" s="38" t="s">
        <v>93</v>
      </c>
      <c r="G175" s="39"/>
      <c r="H175" s="40"/>
    </row>
    <row r="176" spans="1:9" x14ac:dyDescent="0.4">
      <c r="A176" s="31"/>
      <c r="B176" s="27"/>
      <c r="C176" s="74" t="s">
        <v>101</v>
      </c>
      <c r="D176" s="75"/>
      <c r="E176" s="75"/>
      <c r="F176" s="38" t="s">
        <v>94</v>
      </c>
      <c r="G176" s="39"/>
      <c r="H176" s="40"/>
    </row>
    <row r="177" spans="1:9" x14ac:dyDescent="0.4">
      <c r="A177" s="31"/>
      <c r="B177" s="27"/>
      <c r="C177" s="74" t="s">
        <v>88</v>
      </c>
      <c r="D177" s="75"/>
      <c r="E177" s="75"/>
      <c r="F177" s="38" t="s">
        <v>95</v>
      </c>
      <c r="G177" s="39"/>
      <c r="H177" s="40"/>
    </row>
    <row r="178" spans="1:9" x14ac:dyDescent="0.4">
      <c r="A178" s="32"/>
      <c r="B178" s="33"/>
      <c r="C178" s="80" t="s">
        <v>106</v>
      </c>
      <c r="D178" s="81"/>
      <c r="E178" s="81"/>
      <c r="F178" s="45" t="s">
        <v>96</v>
      </c>
      <c r="G178" s="43">
        <f>SUM(G172:G177)</f>
        <v>4</v>
      </c>
      <c r="H178" s="44"/>
    </row>
    <row r="179" spans="1:9" x14ac:dyDescent="0.4">
      <c r="A179" s="87" t="s">
        <v>158</v>
      </c>
      <c r="B179" s="88"/>
      <c r="C179" s="76" t="s">
        <v>97</v>
      </c>
      <c r="D179" s="77"/>
      <c r="E179" s="77"/>
      <c r="F179" s="35" t="s">
        <v>90</v>
      </c>
      <c r="G179" s="36"/>
      <c r="H179" s="37"/>
      <c r="I179" s="17">
        <v>23</v>
      </c>
    </row>
    <row r="180" spans="1:9" x14ac:dyDescent="0.4">
      <c r="A180" s="78" t="s">
        <v>103</v>
      </c>
      <c r="B180" s="79"/>
      <c r="C180" s="74" t="s">
        <v>98</v>
      </c>
      <c r="D180" s="75"/>
      <c r="E180" s="75"/>
      <c r="F180" s="38" t="s">
        <v>91</v>
      </c>
      <c r="G180" s="39"/>
      <c r="H180" s="40"/>
    </row>
    <row r="181" spans="1:9" x14ac:dyDescent="0.4">
      <c r="A181" s="28" t="s">
        <v>104</v>
      </c>
      <c r="B181" s="29">
        <v>5</v>
      </c>
      <c r="C181" s="74" t="s">
        <v>99</v>
      </c>
      <c r="D181" s="75"/>
      <c r="E181" s="75"/>
      <c r="F181" s="38" t="s">
        <v>92</v>
      </c>
      <c r="G181" s="39">
        <v>1</v>
      </c>
      <c r="H181" s="40" t="s">
        <v>119</v>
      </c>
    </row>
    <row r="182" spans="1:9" x14ac:dyDescent="0.4">
      <c r="A182" s="28" t="s">
        <v>105</v>
      </c>
      <c r="B182" s="30">
        <v>347</v>
      </c>
      <c r="C182" s="74" t="s">
        <v>100</v>
      </c>
      <c r="D182" s="75"/>
      <c r="E182" s="75"/>
      <c r="F182" s="38" t="s">
        <v>93</v>
      </c>
      <c r="G182" s="39"/>
      <c r="H182" s="40"/>
    </row>
    <row r="183" spans="1:9" x14ac:dyDescent="0.4">
      <c r="A183" s="31"/>
      <c r="B183" s="27"/>
      <c r="C183" s="74" t="s">
        <v>101</v>
      </c>
      <c r="D183" s="75"/>
      <c r="E183" s="75"/>
      <c r="F183" s="38" t="s">
        <v>94</v>
      </c>
      <c r="G183" s="39"/>
      <c r="H183" s="40"/>
    </row>
    <row r="184" spans="1:9" x14ac:dyDescent="0.4">
      <c r="A184" s="31"/>
      <c r="B184" s="27"/>
      <c r="C184" s="74" t="s">
        <v>88</v>
      </c>
      <c r="D184" s="75"/>
      <c r="E184" s="75"/>
      <c r="F184" s="38" t="s">
        <v>95</v>
      </c>
      <c r="G184" s="39"/>
      <c r="H184" s="40"/>
    </row>
    <row r="185" spans="1:9" x14ac:dyDescent="0.4">
      <c r="A185" s="32"/>
      <c r="B185" s="33"/>
      <c r="C185" s="80" t="s">
        <v>106</v>
      </c>
      <c r="D185" s="81"/>
      <c r="E185" s="81"/>
      <c r="F185" s="45" t="s">
        <v>96</v>
      </c>
      <c r="G185" s="43">
        <f>SUM(G179:G184)</f>
        <v>1</v>
      </c>
      <c r="H185" s="44"/>
    </row>
    <row r="186" spans="1:9" x14ac:dyDescent="0.4">
      <c r="A186" s="87" t="s">
        <v>160</v>
      </c>
      <c r="B186" s="88"/>
      <c r="C186" s="76" t="s">
        <v>97</v>
      </c>
      <c r="D186" s="77"/>
      <c r="E186" s="77"/>
      <c r="F186" s="35" t="s">
        <v>90</v>
      </c>
      <c r="G186" s="36"/>
      <c r="H186" s="37" t="s">
        <v>128</v>
      </c>
      <c r="I186" s="17">
        <v>24</v>
      </c>
    </row>
    <row r="187" spans="1:9" x14ac:dyDescent="0.4">
      <c r="A187" s="78" t="s">
        <v>103</v>
      </c>
      <c r="B187" s="79"/>
      <c r="C187" s="74" t="s">
        <v>98</v>
      </c>
      <c r="D187" s="75"/>
      <c r="E187" s="75"/>
      <c r="F187" s="38" t="s">
        <v>91</v>
      </c>
      <c r="G187" s="39"/>
      <c r="H187" s="40" t="s">
        <v>147</v>
      </c>
    </row>
    <row r="188" spans="1:9" x14ac:dyDescent="0.4">
      <c r="A188" s="28" t="s">
        <v>104</v>
      </c>
      <c r="B188" s="29">
        <v>5</v>
      </c>
      <c r="C188" s="74" t="s">
        <v>99</v>
      </c>
      <c r="D188" s="75"/>
      <c r="E188" s="75"/>
      <c r="F188" s="38" t="s">
        <v>92</v>
      </c>
      <c r="G188" s="39">
        <v>4</v>
      </c>
      <c r="H188" s="40" t="s">
        <v>155</v>
      </c>
    </row>
    <row r="189" spans="1:9" x14ac:dyDescent="0.4">
      <c r="A189" s="28" t="s">
        <v>105</v>
      </c>
      <c r="B189" s="30">
        <v>347</v>
      </c>
      <c r="C189" s="74" t="s">
        <v>100</v>
      </c>
      <c r="D189" s="75"/>
      <c r="E189" s="75"/>
      <c r="F189" s="38" t="s">
        <v>93</v>
      </c>
      <c r="G189" s="39"/>
      <c r="H189" s="40"/>
    </row>
    <row r="190" spans="1:9" x14ac:dyDescent="0.4">
      <c r="A190" s="31"/>
      <c r="B190" s="27"/>
      <c r="C190" s="74" t="s">
        <v>101</v>
      </c>
      <c r="D190" s="75"/>
      <c r="E190" s="75"/>
      <c r="F190" s="38" t="s">
        <v>94</v>
      </c>
      <c r="G190" s="39"/>
      <c r="H190" s="40"/>
    </row>
    <row r="191" spans="1:9" x14ac:dyDescent="0.4">
      <c r="A191" s="31"/>
      <c r="B191" s="27"/>
      <c r="C191" s="74" t="s">
        <v>88</v>
      </c>
      <c r="D191" s="75"/>
      <c r="E191" s="75"/>
      <c r="F191" s="38" t="s">
        <v>95</v>
      </c>
      <c r="G191" s="39"/>
      <c r="H191" s="40"/>
    </row>
    <row r="192" spans="1:9" x14ac:dyDescent="0.4">
      <c r="A192" s="32"/>
      <c r="B192" s="33"/>
      <c r="C192" s="80" t="s">
        <v>106</v>
      </c>
      <c r="D192" s="81"/>
      <c r="E192" s="81"/>
      <c r="F192" s="45" t="s">
        <v>96</v>
      </c>
      <c r="G192" s="43">
        <f>SUM(G186:G191)</f>
        <v>4</v>
      </c>
      <c r="H192" s="44"/>
    </row>
    <row r="193" spans="1:9" x14ac:dyDescent="0.4">
      <c r="A193" s="87" t="s">
        <v>161</v>
      </c>
      <c r="B193" s="88"/>
      <c r="C193" s="76" t="s">
        <v>97</v>
      </c>
      <c r="D193" s="77"/>
      <c r="E193" s="77"/>
      <c r="F193" s="35" t="s">
        <v>90</v>
      </c>
      <c r="G193" s="36"/>
      <c r="H193" s="37"/>
      <c r="I193" s="17">
        <v>25</v>
      </c>
    </row>
    <row r="194" spans="1:9" x14ac:dyDescent="0.4">
      <c r="A194" s="78" t="s">
        <v>103</v>
      </c>
      <c r="B194" s="79"/>
      <c r="C194" s="74" t="s">
        <v>98</v>
      </c>
      <c r="D194" s="75"/>
      <c r="E194" s="75"/>
      <c r="F194" s="38" t="s">
        <v>91</v>
      </c>
      <c r="G194" s="39"/>
      <c r="H194" s="40"/>
    </row>
    <row r="195" spans="1:9" x14ac:dyDescent="0.4">
      <c r="A195" s="28" t="s">
        <v>104</v>
      </c>
      <c r="B195" s="29">
        <v>5</v>
      </c>
      <c r="C195" s="74" t="s">
        <v>99</v>
      </c>
      <c r="D195" s="75"/>
      <c r="E195" s="75"/>
      <c r="F195" s="38" t="s">
        <v>92</v>
      </c>
      <c r="G195" s="39">
        <v>9</v>
      </c>
      <c r="H195" s="40" t="s">
        <v>162</v>
      </c>
    </row>
    <row r="196" spans="1:9" x14ac:dyDescent="0.4">
      <c r="A196" s="28" t="s">
        <v>105</v>
      </c>
      <c r="B196" s="30">
        <v>347</v>
      </c>
      <c r="C196" s="74" t="s">
        <v>100</v>
      </c>
      <c r="D196" s="75"/>
      <c r="E196" s="75"/>
      <c r="F196" s="38" t="s">
        <v>93</v>
      </c>
      <c r="G196" s="39"/>
      <c r="H196" s="40"/>
    </row>
    <row r="197" spans="1:9" x14ac:dyDescent="0.4">
      <c r="A197" s="31"/>
      <c r="B197" s="27"/>
      <c r="C197" s="74" t="s">
        <v>101</v>
      </c>
      <c r="D197" s="75"/>
      <c r="E197" s="75"/>
      <c r="F197" s="38" t="s">
        <v>94</v>
      </c>
      <c r="G197" s="39"/>
      <c r="H197" s="40"/>
    </row>
    <row r="198" spans="1:9" x14ac:dyDescent="0.4">
      <c r="A198" s="31"/>
      <c r="B198" s="27"/>
      <c r="C198" s="74" t="s">
        <v>88</v>
      </c>
      <c r="D198" s="75"/>
      <c r="E198" s="75"/>
      <c r="F198" s="38" t="s">
        <v>95</v>
      </c>
      <c r="G198" s="39"/>
      <c r="H198" s="40"/>
    </row>
    <row r="199" spans="1:9" x14ac:dyDescent="0.4">
      <c r="A199" s="32"/>
      <c r="B199" s="33"/>
      <c r="C199" s="80" t="s">
        <v>106</v>
      </c>
      <c r="D199" s="81"/>
      <c r="E199" s="81"/>
      <c r="F199" s="45" t="s">
        <v>96</v>
      </c>
      <c r="G199" s="43">
        <f>SUM(G193:G198)</f>
        <v>9</v>
      </c>
      <c r="H199" s="44"/>
    </row>
    <row r="200" spans="1:9" x14ac:dyDescent="0.4">
      <c r="A200" s="87" t="s">
        <v>163</v>
      </c>
      <c r="B200" s="88"/>
      <c r="C200" s="76" t="s">
        <v>97</v>
      </c>
      <c r="D200" s="77"/>
      <c r="E200" s="77"/>
      <c r="F200" s="35" t="s">
        <v>90</v>
      </c>
      <c r="G200" s="36"/>
      <c r="H200" s="37"/>
      <c r="I200" s="17">
        <v>26</v>
      </c>
    </row>
    <row r="201" spans="1:9" x14ac:dyDescent="0.4">
      <c r="A201" s="78" t="s">
        <v>103</v>
      </c>
      <c r="B201" s="79"/>
      <c r="C201" s="74" t="s">
        <v>98</v>
      </c>
      <c r="D201" s="75"/>
      <c r="E201" s="75"/>
      <c r="F201" s="38" t="s">
        <v>91</v>
      </c>
      <c r="G201" s="39"/>
      <c r="H201" s="40"/>
    </row>
    <row r="202" spans="1:9" x14ac:dyDescent="0.4">
      <c r="A202" s="28" t="s">
        <v>104</v>
      </c>
      <c r="B202" s="29">
        <v>5</v>
      </c>
      <c r="C202" s="74" t="s">
        <v>99</v>
      </c>
      <c r="D202" s="75"/>
      <c r="E202" s="75"/>
      <c r="F202" s="38" t="s">
        <v>92</v>
      </c>
      <c r="G202" s="39"/>
      <c r="H202" s="40"/>
    </row>
    <row r="203" spans="1:9" x14ac:dyDescent="0.4">
      <c r="A203" s="28" t="s">
        <v>105</v>
      </c>
      <c r="B203" s="30">
        <v>347</v>
      </c>
      <c r="C203" s="74" t="s">
        <v>100</v>
      </c>
      <c r="D203" s="75"/>
      <c r="E203" s="75"/>
      <c r="F203" s="38" t="s">
        <v>93</v>
      </c>
      <c r="G203" s="39">
        <v>2</v>
      </c>
      <c r="H203" s="40" t="s">
        <v>115</v>
      </c>
    </row>
    <row r="204" spans="1:9" x14ac:dyDescent="0.4">
      <c r="A204" s="31"/>
      <c r="B204" s="27"/>
      <c r="C204" s="74" t="s">
        <v>101</v>
      </c>
      <c r="D204" s="75"/>
      <c r="E204" s="75"/>
      <c r="F204" s="38" t="s">
        <v>94</v>
      </c>
      <c r="G204" s="39"/>
      <c r="H204" s="40"/>
    </row>
    <row r="205" spans="1:9" x14ac:dyDescent="0.4">
      <c r="A205" s="31"/>
      <c r="B205" s="27"/>
      <c r="C205" s="74" t="s">
        <v>88</v>
      </c>
      <c r="D205" s="75"/>
      <c r="E205" s="75"/>
      <c r="F205" s="38" t="s">
        <v>95</v>
      </c>
      <c r="G205" s="39"/>
      <c r="H205" s="40"/>
    </row>
    <row r="206" spans="1:9" x14ac:dyDescent="0.4">
      <c r="A206" s="32"/>
      <c r="B206" s="33"/>
      <c r="C206" s="80" t="s">
        <v>106</v>
      </c>
      <c r="D206" s="81"/>
      <c r="E206" s="81"/>
      <c r="F206" s="45" t="s">
        <v>96</v>
      </c>
      <c r="G206" s="43">
        <f>SUM(G200:G205)</f>
        <v>2</v>
      </c>
      <c r="H206" s="44"/>
    </row>
    <row r="207" spans="1:9" x14ac:dyDescent="0.4">
      <c r="A207" s="87" t="s">
        <v>164</v>
      </c>
      <c r="B207" s="88"/>
      <c r="C207" s="76" t="s">
        <v>97</v>
      </c>
      <c r="D207" s="77"/>
      <c r="E207" s="77"/>
      <c r="F207" s="35" t="s">
        <v>90</v>
      </c>
      <c r="G207" s="36"/>
      <c r="H207" s="37"/>
      <c r="I207" s="17">
        <v>27</v>
      </c>
    </row>
    <row r="208" spans="1:9" x14ac:dyDescent="0.4">
      <c r="A208" s="78" t="s">
        <v>103</v>
      </c>
      <c r="B208" s="79"/>
      <c r="C208" s="74" t="s">
        <v>98</v>
      </c>
      <c r="D208" s="75"/>
      <c r="E208" s="75"/>
      <c r="F208" s="38" t="s">
        <v>91</v>
      </c>
      <c r="G208" s="39"/>
      <c r="H208" s="40"/>
    </row>
    <row r="209" spans="1:9" x14ac:dyDescent="0.4">
      <c r="A209" s="28" t="s">
        <v>104</v>
      </c>
      <c r="B209" s="29">
        <v>5</v>
      </c>
      <c r="C209" s="74" t="s">
        <v>99</v>
      </c>
      <c r="D209" s="75"/>
      <c r="E209" s="75"/>
      <c r="F209" s="38" t="s">
        <v>92</v>
      </c>
      <c r="G209" s="39"/>
      <c r="H209" s="40"/>
    </row>
    <row r="210" spans="1:9" x14ac:dyDescent="0.4">
      <c r="A210" s="28" t="s">
        <v>105</v>
      </c>
      <c r="B210" s="30">
        <v>347</v>
      </c>
      <c r="C210" s="74" t="s">
        <v>100</v>
      </c>
      <c r="D210" s="75"/>
      <c r="E210" s="75"/>
      <c r="F210" s="38" t="s">
        <v>93</v>
      </c>
      <c r="G210" s="39">
        <v>12</v>
      </c>
      <c r="H210" s="40" t="s">
        <v>165</v>
      </c>
    </row>
    <row r="211" spans="1:9" x14ac:dyDescent="0.4">
      <c r="A211" s="31"/>
      <c r="B211" s="27"/>
      <c r="C211" s="74" t="s">
        <v>101</v>
      </c>
      <c r="D211" s="75"/>
      <c r="E211" s="75"/>
      <c r="F211" s="38" t="s">
        <v>94</v>
      </c>
      <c r="G211" s="39"/>
      <c r="H211" s="40"/>
    </row>
    <row r="212" spans="1:9" x14ac:dyDescent="0.4">
      <c r="A212" s="31"/>
      <c r="B212" s="27"/>
      <c r="C212" s="74" t="s">
        <v>88</v>
      </c>
      <c r="D212" s="75"/>
      <c r="E212" s="75"/>
      <c r="F212" s="38" t="s">
        <v>95</v>
      </c>
      <c r="G212" s="39"/>
      <c r="H212" s="40"/>
    </row>
    <row r="213" spans="1:9" x14ac:dyDescent="0.4">
      <c r="A213" s="32"/>
      <c r="B213" s="33"/>
      <c r="C213" s="80" t="s">
        <v>106</v>
      </c>
      <c r="D213" s="81"/>
      <c r="E213" s="81"/>
      <c r="F213" s="45" t="s">
        <v>96</v>
      </c>
      <c r="G213" s="43">
        <f>SUM(G207:G212)</f>
        <v>12</v>
      </c>
      <c r="H213" s="44"/>
    </row>
    <row r="214" spans="1:9" x14ac:dyDescent="0.4">
      <c r="A214" s="87" t="s">
        <v>166</v>
      </c>
      <c r="B214" s="88"/>
      <c r="C214" s="76" t="s">
        <v>97</v>
      </c>
      <c r="D214" s="77"/>
      <c r="E214" s="77"/>
      <c r="F214" s="35" t="s">
        <v>90</v>
      </c>
      <c r="G214" s="36"/>
      <c r="H214" s="37"/>
      <c r="I214" s="17">
        <v>28</v>
      </c>
    </row>
    <row r="215" spans="1:9" x14ac:dyDescent="0.4">
      <c r="A215" s="78" t="s">
        <v>103</v>
      </c>
      <c r="B215" s="79"/>
      <c r="C215" s="74" t="s">
        <v>98</v>
      </c>
      <c r="D215" s="75"/>
      <c r="E215" s="75"/>
      <c r="F215" s="38" t="s">
        <v>91</v>
      </c>
      <c r="G215" s="39"/>
      <c r="H215" s="40"/>
    </row>
    <row r="216" spans="1:9" x14ac:dyDescent="0.4">
      <c r="A216" s="28" t="s">
        <v>104</v>
      </c>
      <c r="B216" s="29">
        <v>5</v>
      </c>
      <c r="C216" s="74" t="s">
        <v>99</v>
      </c>
      <c r="D216" s="75"/>
      <c r="E216" s="75"/>
      <c r="F216" s="38" t="s">
        <v>92</v>
      </c>
      <c r="G216" s="39"/>
      <c r="H216" s="40"/>
    </row>
    <row r="217" spans="1:9" x14ac:dyDescent="0.4">
      <c r="A217" s="28" t="s">
        <v>105</v>
      </c>
      <c r="B217" s="30">
        <v>347</v>
      </c>
      <c r="C217" s="74" t="s">
        <v>100</v>
      </c>
      <c r="D217" s="75"/>
      <c r="E217" s="75"/>
      <c r="F217" s="38" t="s">
        <v>93</v>
      </c>
      <c r="G217" s="39">
        <v>26</v>
      </c>
      <c r="H217" s="40" t="s">
        <v>115</v>
      </c>
    </row>
    <row r="218" spans="1:9" x14ac:dyDescent="0.4">
      <c r="A218" s="31"/>
      <c r="B218" s="27"/>
      <c r="C218" s="74" t="s">
        <v>101</v>
      </c>
      <c r="D218" s="75"/>
      <c r="E218" s="75"/>
      <c r="F218" s="38" t="s">
        <v>94</v>
      </c>
      <c r="G218" s="39">
        <v>20</v>
      </c>
      <c r="H218" s="40" t="s">
        <v>167</v>
      </c>
    </row>
    <row r="219" spans="1:9" x14ac:dyDescent="0.4">
      <c r="A219" s="31"/>
      <c r="B219" s="27"/>
      <c r="C219" s="74" t="s">
        <v>88</v>
      </c>
      <c r="D219" s="75"/>
      <c r="E219" s="75"/>
      <c r="F219" s="38" t="s">
        <v>95</v>
      </c>
      <c r="G219" s="39"/>
      <c r="H219" s="40"/>
    </row>
    <row r="220" spans="1:9" x14ac:dyDescent="0.4">
      <c r="A220" s="32"/>
      <c r="B220" s="33"/>
      <c r="C220" s="80" t="s">
        <v>106</v>
      </c>
      <c r="D220" s="81"/>
      <c r="E220" s="81"/>
      <c r="F220" s="45" t="s">
        <v>96</v>
      </c>
      <c r="G220" s="43">
        <f>SUM(G214:G219)</f>
        <v>46</v>
      </c>
      <c r="H220" s="44"/>
    </row>
    <row r="221" spans="1:9" x14ac:dyDescent="0.4">
      <c r="A221" s="87" t="s">
        <v>168</v>
      </c>
      <c r="B221" s="88"/>
      <c r="C221" s="76" t="s">
        <v>97</v>
      </c>
      <c r="D221" s="77"/>
      <c r="E221" s="77"/>
      <c r="F221" s="35" t="s">
        <v>90</v>
      </c>
      <c r="G221" s="36"/>
      <c r="H221" s="37"/>
      <c r="I221" s="17">
        <v>29</v>
      </c>
    </row>
    <row r="222" spans="1:9" x14ac:dyDescent="0.4">
      <c r="A222" s="78" t="s">
        <v>103</v>
      </c>
      <c r="B222" s="79"/>
      <c r="C222" s="74" t="s">
        <v>98</v>
      </c>
      <c r="D222" s="75"/>
      <c r="E222" s="75"/>
      <c r="F222" s="38" t="s">
        <v>91</v>
      </c>
      <c r="G222" s="39"/>
      <c r="H222" s="40"/>
    </row>
    <row r="223" spans="1:9" x14ac:dyDescent="0.4">
      <c r="A223" s="28" t="s">
        <v>104</v>
      </c>
      <c r="B223" s="29">
        <v>1</v>
      </c>
      <c r="C223" s="74" t="s">
        <v>99</v>
      </c>
      <c r="D223" s="75"/>
      <c r="E223" s="75"/>
      <c r="F223" s="38" t="s">
        <v>92</v>
      </c>
      <c r="G223" s="39"/>
      <c r="H223" s="40"/>
    </row>
    <row r="224" spans="1:9" x14ac:dyDescent="0.4">
      <c r="A224" s="28" t="s">
        <v>105</v>
      </c>
      <c r="B224" s="30">
        <v>347</v>
      </c>
      <c r="C224" s="74" t="s">
        <v>100</v>
      </c>
      <c r="D224" s="75"/>
      <c r="E224" s="75"/>
      <c r="F224" s="38" t="s">
        <v>93</v>
      </c>
      <c r="G224" s="39"/>
      <c r="H224" s="40"/>
    </row>
    <row r="225" spans="1:9" x14ac:dyDescent="0.4">
      <c r="A225" s="31"/>
      <c r="B225" s="27"/>
      <c r="C225" s="74" t="s">
        <v>101</v>
      </c>
      <c r="D225" s="75"/>
      <c r="E225" s="75"/>
      <c r="F225" s="38" t="s">
        <v>94</v>
      </c>
      <c r="G225" s="39">
        <v>2</v>
      </c>
      <c r="H225" s="40" t="s">
        <v>167</v>
      </c>
    </row>
    <row r="226" spans="1:9" x14ac:dyDescent="0.4">
      <c r="A226" s="31"/>
      <c r="B226" s="27"/>
      <c r="C226" s="74" t="s">
        <v>88</v>
      </c>
      <c r="D226" s="75"/>
      <c r="E226" s="75"/>
      <c r="F226" s="38" t="s">
        <v>95</v>
      </c>
      <c r="G226" s="39"/>
      <c r="H226" s="40"/>
    </row>
    <row r="227" spans="1:9" x14ac:dyDescent="0.4">
      <c r="A227" s="32"/>
      <c r="B227" s="33"/>
      <c r="C227" s="80" t="s">
        <v>106</v>
      </c>
      <c r="D227" s="81"/>
      <c r="E227" s="81"/>
      <c r="F227" s="45" t="s">
        <v>96</v>
      </c>
      <c r="G227" s="43">
        <f>SUM(G221:G226)</f>
        <v>2</v>
      </c>
      <c r="H227" s="44"/>
    </row>
    <row r="228" spans="1:9" x14ac:dyDescent="0.4">
      <c r="A228" s="87" t="s">
        <v>169</v>
      </c>
      <c r="B228" s="88"/>
      <c r="C228" s="76" t="s">
        <v>97</v>
      </c>
      <c r="D228" s="77"/>
      <c r="E228" s="77"/>
      <c r="F228" s="35" t="s">
        <v>90</v>
      </c>
      <c r="G228" s="36"/>
      <c r="H228" s="37"/>
      <c r="I228" s="17">
        <v>30</v>
      </c>
    </row>
    <row r="229" spans="1:9" x14ac:dyDescent="0.4">
      <c r="A229" s="78" t="s">
        <v>103</v>
      </c>
      <c r="B229" s="79"/>
      <c r="C229" s="74" t="s">
        <v>98</v>
      </c>
      <c r="D229" s="75"/>
      <c r="E229" s="75"/>
      <c r="F229" s="38" t="s">
        <v>91</v>
      </c>
      <c r="G229" s="39"/>
      <c r="H229" s="40"/>
    </row>
    <row r="230" spans="1:9" x14ac:dyDescent="0.4">
      <c r="A230" s="28" t="s">
        <v>104</v>
      </c>
      <c r="B230" s="29">
        <v>5</v>
      </c>
      <c r="C230" s="74" t="s">
        <v>99</v>
      </c>
      <c r="D230" s="75"/>
      <c r="E230" s="75"/>
      <c r="F230" s="38" t="s">
        <v>92</v>
      </c>
      <c r="G230" s="39"/>
      <c r="H230" s="40"/>
    </row>
    <row r="231" spans="1:9" x14ac:dyDescent="0.4">
      <c r="A231" s="28" t="s">
        <v>105</v>
      </c>
      <c r="B231" s="30">
        <v>347</v>
      </c>
      <c r="C231" s="74" t="s">
        <v>100</v>
      </c>
      <c r="D231" s="75"/>
      <c r="E231" s="75"/>
      <c r="F231" s="38" t="s">
        <v>93</v>
      </c>
      <c r="G231" s="39"/>
      <c r="H231" s="40"/>
    </row>
    <row r="232" spans="1:9" x14ac:dyDescent="0.4">
      <c r="A232" s="31"/>
      <c r="B232" s="27"/>
      <c r="C232" s="74" t="s">
        <v>101</v>
      </c>
      <c r="D232" s="75"/>
      <c r="E232" s="75"/>
      <c r="F232" s="38" t="s">
        <v>94</v>
      </c>
      <c r="G232" s="39">
        <v>6</v>
      </c>
      <c r="H232" s="40" t="s">
        <v>115</v>
      </c>
    </row>
    <row r="233" spans="1:9" x14ac:dyDescent="0.4">
      <c r="A233" s="31"/>
      <c r="B233" s="27"/>
      <c r="C233" s="74" t="s">
        <v>88</v>
      </c>
      <c r="D233" s="75"/>
      <c r="E233" s="75"/>
      <c r="F233" s="38" t="s">
        <v>95</v>
      </c>
      <c r="G233" s="39">
        <v>8</v>
      </c>
      <c r="H233" s="40" t="s">
        <v>167</v>
      </c>
    </row>
    <row r="234" spans="1:9" x14ac:dyDescent="0.4">
      <c r="A234" s="32"/>
      <c r="B234" s="33"/>
      <c r="C234" s="80" t="s">
        <v>106</v>
      </c>
      <c r="D234" s="81"/>
      <c r="E234" s="81"/>
      <c r="F234" s="45" t="s">
        <v>96</v>
      </c>
      <c r="G234" s="43">
        <f>SUM(G228:G233)</f>
        <v>14</v>
      </c>
      <c r="H234" s="44"/>
    </row>
    <row r="235" spans="1:9" x14ac:dyDescent="0.4">
      <c r="A235" s="87" t="s">
        <v>170</v>
      </c>
      <c r="B235" s="88"/>
      <c r="C235" s="76" t="s">
        <v>97</v>
      </c>
      <c r="D235" s="77"/>
      <c r="E235" s="77"/>
      <c r="F235" s="35" t="s">
        <v>90</v>
      </c>
      <c r="G235" s="36"/>
      <c r="H235" s="37" t="s">
        <v>171</v>
      </c>
      <c r="I235" s="17">
        <v>31</v>
      </c>
    </row>
    <row r="236" spans="1:9" x14ac:dyDescent="0.4">
      <c r="A236" s="78" t="s">
        <v>103</v>
      </c>
      <c r="B236" s="79"/>
      <c r="C236" s="74" t="s">
        <v>98</v>
      </c>
      <c r="D236" s="75"/>
      <c r="E236" s="75"/>
      <c r="F236" s="38" t="s">
        <v>91</v>
      </c>
      <c r="G236" s="39"/>
      <c r="H236" s="40" t="s">
        <v>146</v>
      </c>
    </row>
    <row r="237" spans="1:9" x14ac:dyDescent="0.4">
      <c r="A237" s="28" t="s">
        <v>104</v>
      </c>
      <c r="B237" s="29">
        <v>5</v>
      </c>
      <c r="C237" s="74" t="s">
        <v>99</v>
      </c>
      <c r="D237" s="75"/>
      <c r="E237" s="75"/>
      <c r="F237" s="38" t="s">
        <v>92</v>
      </c>
      <c r="G237" s="39">
        <v>4</v>
      </c>
      <c r="H237" s="40" t="s">
        <v>159</v>
      </c>
    </row>
    <row r="238" spans="1:9" x14ac:dyDescent="0.4">
      <c r="A238" s="28" t="s">
        <v>105</v>
      </c>
      <c r="B238" s="30">
        <v>347</v>
      </c>
      <c r="C238" s="74" t="s">
        <v>100</v>
      </c>
      <c r="D238" s="75"/>
      <c r="E238" s="75"/>
      <c r="F238" s="38" t="s">
        <v>93</v>
      </c>
      <c r="G238" s="39">
        <v>2</v>
      </c>
      <c r="H238" s="40" t="s">
        <v>115</v>
      </c>
    </row>
    <row r="239" spans="1:9" x14ac:dyDescent="0.4">
      <c r="A239" s="31"/>
      <c r="B239" s="27"/>
      <c r="C239" s="74" t="s">
        <v>101</v>
      </c>
      <c r="D239" s="75"/>
      <c r="E239" s="75"/>
      <c r="F239" s="38" t="s">
        <v>94</v>
      </c>
      <c r="G239" s="39"/>
      <c r="H239" s="40"/>
    </row>
    <row r="240" spans="1:9" x14ac:dyDescent="0.4">
      <c r="A240" s="31"/>
      <c r="B240" s="27"/>
      <c r="C240" s="74" t="s">
        <v>88</v>
      </c>
      <c r="D240" s="75"/>
      <c r="E240" s="75"/>
      <c r="F240" s="38" t="s">
        <v>95</v>
      </c>
      <c r="G240" s="39"/>
      <c r="H240" s="40"/>
    </row>
    <row r="241" spans="1:9" x14ac:dyDescent="0.4">
      <c r="A241" s="32"/>
      <c r="B241" s="33"/>
      <c r="C241" s="80" t="s">
        <v>106</v>
      </c>
      <c r="D241" s="81"/>
      <c r="E241" s="81"/>
      <c r="F241" s="45" t="s">
        <v>96</v>
      </c>
      <c r="G241" s="43">
        <f>SUM(G235:G240)</f>
        <v>6</v>
      </c>
      <c r="H241" s="44"/>
    </row>
    <row r="242" spans="1:9" x14ac:dyDescent="0.4">
      <c r="A242" s="87" t="s">
        <v>172</v>
      </c>
      <c r="B242" s="88"/>
      <c r="C242" s="76" t="s">
        <v>97</v>
      </c>
      <c r="D242" s="77"/>
      <c r="E242" s="77"/>
      <c r="F242" s="35" t="s">
        <v>90</v>
      </c>
      <c r="G242" s="36"/>
      <c r="H242" s="37"/>
      <c r="I242" s="17">
        <v>32</v>
      </c>
    </row>
    <row r="243" spans="1:9" x14ac:dyDescent="0.4">
      <c r="A243" s="78" t="s">
        <v>103</v>
      </c>
      <c r="B243" s="79"/>
      <c r="C243" s="74" t="s">
        <v>98</v>
      </c>
      <c r="D243" s="75"/>
      <c r="E243" s="75"/>
      <c r="F243" s="38" t="s">
        <v>91</v>
      </c>
      <c r="G243" s="39"/>
      <c r="H243" s="40"/>
    </row>
    <row r="244" spans="1:9" x14ac:dyDescent="0.4">
      <c r="A244" s="28" t="s">
        <v>104</v>
      </c>
      <c r="B244" s="29">
        <v>24</v>
      </c>
      <c r="C244" s="74" t="s">
        <v>99</v>
      </c>
      <c r="D244" s="75"/>
      <c r="E244" s="75"/>
      <c r="F244" s="38" t="s">
        <v>92</v>
      </c>
      <c r="G244" s="39">
        <v>3</v>
      </c>
      <c r="H244" s="40" t="s">
        <v>119</v>
      </c>
    </row>
    <row r="245" spans="1:9" x14ac:dyDescent="0.4">
      <c r="A245" s="28" t="s">
        <v>105</v>
      </c>
      <c r="B245" s="30">
        <v>365</v>
      </c>
      <c r="C245" s="74" t="s">
        <v>100</v>
      </c>
      <c r="D245" s="75"/>
      <c r="E245" s="75"/>
      <c r="F245" s="38" t="s">
        <v>93</v>
      </c>
      <c r="G245" s="39"/>
      <c r="H245" s="40"/>
    </row>
    <row r="246" spans="1:9" x14ac:dyDescent="0.4">
      <c r="A246" s="31"/>
      <c r="B246" s="27"/>
      <c r="C246" s="74" t="s">
        <v>101</v>
      </c>
      <c r="D246" s="75"/>
      <c r="E246" s="75"/>
      <c r="F246" s="38" t="s">
        <v>94</v>
      </c>
      <c r="G246" s="39"/>
      <c r="H246" s="40"/>
    </row>
    <row r="247" spans="1:9" x14ac:dyDescent="0.4">
      <c r="A247" s="31"/>
      <c r="B247" s="27"/>
      <c r="C247" s="74" t="s">
        <v>88</v>
      </c>
      <c r="D247" s="75"/>
      <c r="E247" s="75"/>
      <c r="F247" s="38" t="s">
        <v>95</v>
      </c>
      <c r="G247" s="39"/>
      <c r="H247" s="40"/>
    </row>
    <row r="248" spans="1:9" x14ac:dyDescent="0.4">
      <c r="A248" s="32"/>
      <c r="B248" s="33"/>
      <c r="C248" s="80" t="s">
        <v>106</v>
      </c>
      <c r="D248" s="81"/>
      <c r="E248" s="81"/>
      <c r="F248" s="45" t="s">
        <v>96</v>
      </c>
      <c r="G248" s="43">
        <f>SUM(G242:G247)</f>
        <v>3</v>
      </c>
      <c r="H248" s="44"/>
    </row>
    <row r="249" spans="1:9" x14ac:dyDescent="0.4">
      <c r="A249" s="87" t="s">
        <v>173</v>
      </c>
      <c r="B249" s="88"/>
      <c r="C249" s="76" t="s">
        <v>97</v>
      </c>
      <c r="D249" s="77"/>
      <c r="E249" s="77"/>
      <c r="F249" s="35" t="s">
        <v>90</v>
      </c>
      <c r="G249" s="36"/>
      <c r="H249" s="37"/>
      <c r="I249" s="17">
        <v>33</v>
      </c>
    </row>
    <row r="250" spans="1:9" x14ac:dyDescent="0.4">
      <c r="A250" s="78" t="s">
        <v>103</v>
      </c>
      <c r="B250" s="79"/>
      <c r="C250" s="74" t="s">
        <v>98</v>
      </c>
      <c r="D250" s="75"/>
      <c r="E250" s="75"/>
      <c r="F250" s="38" t="s">
        <v>91</v>
      </c>
      <c r="G250" s="39"/>
      <c r="H250" s="40"/>
    </row>
    <row r="251" spans="1:9" x14ac:dyDescent="0.4">
      <c r="A251" s="28" t="s">
        <v>104</v>
      </c>
      <c r="B251" s="29">
        <v>1</v>
      </c>
      <c r="C251" s="74" t="s">
        <v>99</v>
      </c>
      <c r="D251" s="75"/>
      <c r="E251" s="75"/>
      <c r="F251" s="38" t="s">
        <v>92</v>
      </c>
      <c r="G251" s="39">
        <v>1</v>
      </c>
      <c r="H251" s="40" t="s">
        <v>162</v>
      </c>
    </row>
    <row r="252" spans="1:9" x14ac:dyDescent="0.4">
      <c r="A252" s="28" t="s">
        <v>105</v>
      </c>
      <c r="B252" s="30">
        <v>347</v>
      </c>
      <c r="C252" s="74" t="s">
        <v>100</v>
      </c>
      <c r="D252" s="75"/>
      <c r="E252" s="75"/>
      <c r="F252" s="38" t="s">
        <v>93</v>
      </c>
      <c r="G252" s="39"/>
      <c r="H252" s="40"/>
    </row>
    <row r="253" spans="1:9" x14ac:dyDescent="0.4">
      <c r="A253" s="31"/>
      <c r="B253" s="27"/>
      <c r="C253" s="74" t="s">
        <v>101</v>
      </c>
      <c r="D253" s="75"/>
      <c r="E253" s="75"/>
      <c r="F253" s="38" t="s">
        <v>94</v>
      </c>
      <c r="G253" s="39"/>
      <c r="H253" s="40"/>
    </row>
    <row r="254" spans="1:9" x14ac:dyDescent="0.4">
      <c r="A254" s="31"/>
      <c r="B254" s="27"/>
      <c r="C254" s="74" t="s">
        <v>88</v>
      </c>
      <c r="D254" s="75"/>
      <c r="E254" s="75"/>
      <c r="F254" s="38" t="s">
        <v>95</v>
      </c>
      <c r="G254" s="39"/>
      <c r="H254" s="40"/>
    </row>
    <row r="255" spans="1:9" x14ac:dyDescent="0.4">
      <c r="A255" s="32"/>
      <c r="B255" s="33"/>
      <c r="C255" s="80" t="s">
        <v>106</v>
      </c>
      <c r="D255" s="81"/>
      <c r="E255" s="81"/>
      <c r="F255" s="45" t="s">
        <v>96</v>
      </c>
      <c r="G255" s="43">
        <f>SUM(G249:G254)</f>
        <v>1</v>
      </c>
      <c r="H255" s="44"/>
    </row>
    <row r="256" spans="1:9" x14ac:dyDescent="0.4">
      <c r="A256" s="87" t="s">
        <v>174</v>
      </c>
      <c r="B256" s="88"/>
      <c r="C256" s="76" t="s">
        <v>97</v>
      </c>
      <c r="D256" s="77"/>
      <c r="E256" s="77"/>
      <c r="F256" s="35" t="s">
        <v>90</v>
      </c>
      <c r="G256" s="36"/>
      <c r="H256" s="37"/>
      <c r="I256" s="17">
        <v>34</v>
      </c>
    </row>
    <row r="257" spans="1:9" x14ac:dyDescent="0.4">
      <c r="A257" s="78" t="s">
        <v>103</v>
      </c>
      <c r="B257" s="79"/>
      <c r="C257" s="74" t="s">
        <v>98</v>
      </c>
      <c r="D257" s="75"/>
      <c r="E257" s="75"/>
      <c r="F257" s="38" t="s">
        <v>91</v>
      </c>
      <c r="G257" s="39"/>
      <c r="H257" s="40"/>
    </row>
    <row r="258" spans="1:9" x14ac:dyDescent="0.4">
      <c r="A258" s="28" t="s">
        <v>104</v>
      </c>
      <c r="B258" s="51">
        <v>0.1</v>
      </c>
      <c r="C258" s="74" t="s">
        <v>99</v>
      </c>
      <c r="D258" s="75"/>
      <c r="E258" s="75"/>
      <c r="F258" s="38" t="s">
        <v>92</v>
      </c>
      <c r="G258" s="39">
        <v>2</v>
      </c>
      <c r="H258" s="40" t="s">
        <v>162</v>
      </c>
    </row>
    <row r="259" spans="1:9" x14ac:dyDescent="0.4">
      <c r="A259" s="28" t="s">
        <v>105</v>
      </c>
      <c r="B259" s="30">
        <v>347</v>
      </c>
      <c r="C259" s="74" t="s">
        <v>100</v>
      </c>
      <c r="D259" s="75"/>
      <c r="E259" s="75"/>
      <c r="F259" s="38" t="s">
        <v>93</v>
      </c>
      <c r="G259" s="39"/>
      <c r="H259" s="40"/>
    </row>
    <row r="260" spans="1:9" x14ac:dyDescent="0.4">
      <c r="A260" s="31"/>
      <c r="B260" s="27"/>
      <c r="C260" s="74" t="s">
        <v>101</v>
      </c>
      <c r="D260" s="75"/>
      <c r="E260" s="75"/>
      <c r="F260" s="38" t="s">
        <v>94</v>
      </c>
      <c r="G260" s="39"/>
      <c r="H260" s="40"/>
    </row>
    <row r="261" spans="1:9" x14ac:dyDescent="0.4">
      <c r="A261" s="31"/>
      <c r="B261" s="27"/>
      <c r="C261" s="74" t="s">
        <v>88</v>
      </c>
      <c r="D261" s="75"/>
      <c r="E261" s="75"/>
      <c r="F261" s="38" t="s">
        <v>95</v>
      </c>
      <c r="G261" s="39"/>
      <c r="H261" s="40"/>
    </row>
    <row r="262" spans="1:9" x14ac:dyDescent="0.4">
      <c r="A262" s="32"/>
      <c r="B262" s="33"/>
      <c r="C262" s="80" t="s">
        <v>106</v>
      </c>
      <c r="D262" s="81"/>
      <c r="E262" s="81"/>
      <c r="F262" s="45" t="s">
        <v>96</v>
      </c>
      <c r="G262" s="43">
        <f>SUM(G256:G261)</f>
        <v>2</v>
      </c>
      <c r="H262" s="44"/>
    </row>
    <row r="263" spans="1:9" x14ac:dyDescent="0.4">
      <c r="A263" s="87" t="s">
        <v>175</v>
      </c>
      <c r="B263" s="88"/>
      <c r="C263" s="76" t="s">
        <v>97</v>
      </c>
      <c r="D263" s="77"/>
      <c r="E263" s="77"/>
      <c r="F263" s="35" t="s">
        <v>90</v>
      </c>
      <c r="G263" s="36"/>
      <c r="H263" s="37"/>
      <c r="I263" s="17">
        <v>35</v>
      </c>
    </row>
    <row r="264" spans="1:9" x14ac:dyDescent="0.4">
      <c r="A264" s="78" t="s">
        <v>103</v>
      </c>
      <c r="B264" s="79"/>
      <c r="C264" s="74" t="s">
        <v>98</v>
      </c>
      <c r="D264" s="75"/>
      <c r="E264" s="75"/>
      <c r="F264" s="38" t="s">
        <v>91</v>
      </c>
      <c r="G264" s="39"/>
      <c r="H264" s="40"/>
    </row>
    <row r="265" spans="1:9" x14ac:dyDescent="0.4">
      <c r="A265" s="28" t="s">
        <v>104</v>
      </c>
      <c r="B265" s="29">
        <v>0.1</v>
      </c>
      <c r="C265" s="74" t="s">
        <v>99</v>
      </c>
      <c r="D265" s="75"/>
      <c r="E265" s="75"/>
      <c r="F265" s="38" t="s">
        <v>92</v>
      </c>
      <c r="G265" s="39">
        <v>13</v>
      </c>
      <c r="H265" s="40" t="s">
        <v>162</v>
      </c>
    </row>
    <row r="266" spans="1:9" x14ac:dyDescent="0.4">
      <c r="A266" s="28" t="s">
        <v>105</v>
      </c>
      <c r="B266" s="30">
        <v>347</v>
      </c>
      <c r="C266" s="74" t="s">
        <v>100</v>
      </c>
      <c r="D266" s="75"/>
      <c r="E266" s="75"/>
      <c r="F266" s="38" t="s">
        <v>93</v>
      </c>
      <c r="G266" s="39"/>
      <c r="H266" s="40"/>
    </row>
    <row r="267" spans="1:9" x14ac:dyDescent="0.4">
      <c r="A267" s="31"/>
      <c r="B267" s="27"/>
      <c r="C267" s="74" t="s">
        <v>101</v>
      </c>
      <c r="D267" s="75"/>
      <c r="E267" s="75"/>
      <c r="F267" s="38" t="s">
        <v>94</v>
      </c>
      <c r="G267" s="39"/>
      <c r="H267" s="40"/>
    </row>
    <row r="268" spans="1:9" x14ac:dyDescent="0.4">
      <c r="A268" s="31"/>
      <c r="B268" s="27"/>
      <c r="C268" s="74" t="s">
        <v>88</v>
      </c>
      <c r="D268" s="75"/>
      <c r="E268" s="75"/>
      <c r="F268" s="38" t="s">
        <v>95</v>
      </c>
      <c r="G268" s="39"/>
      <c r="H268" s="40"/>
    </row>
    <row r="269" spans="1:9" x14ac:dyDescent="0.4">
      <c r="A269" s="32"/>
      <c r="B269" s="33"/>
      <c r="C269" s="80" t="s">
        <v>106</v>
      </c>
      <c r="D269" s="81"/>
      <c r="E269" s="81"/>
      <c r="F269" s="45" t="s">
        <v>96</v>
      </c>
      <c r="G269" s="43">
        <f>SUM(G263:G268)</f>
        <v>13</v>
      </c>
      <c r="H269" s="44"/>
    </row>
    <row r="270" spans="1:9" x14ac:dyDescent="0.4">
      <c r="A270" s="87" t="s">
        <v>176</v>
      </c>
      <c r="B270" s="88"/>
      <c r="C270" s="76" t="s">
        <v>97</v>
      </c>
      <c r="D270" s="77"/>
      <c r="E270" s="77"/>
      <c r="F270" s="35" t="s">
        <v>90</v>
      </c>
      <c r="G270" s="36"/>
      <c r="H270" s="37"/>
      <c r="I270" s="17">
        <v>36</v>
      </c>
    </row>
    <row r="271" spans="1:9" x14ac:dyDescent="0.4">
      <c r="A271" s="78" t="s">
        <v>103</v>
      </c>
      <c r="B271" s="79"/>
      <c r="C271" s="74" t="s">
        <v>98</v>
      </c>
      <c r="D271" s="75"/>
      <c r="E271" s="75"/>
      <c r="F271" s="38" t="s">
        <v>91</v>
      </c>
      <c r="G271" s="39"/>
      <c r="H271" s="40"/>
    </row>
    <row r="272" spans="1:9" x14ac:dyDescent="0.4">
      <c r="A272" s="41" t="s">
        <v>104</v>
      </c>
      <c r="B272" s="29">
        <v>0.1</v>
      </c>
      <c r="C272" s="74" t="s">
        <v>99</v>
      </c>
      <c r="D272" s="75"/>
      <c r="E272" s="75"/>
      <c r="F272" s="38" t="s">
        <v>92</v>
      </c>
      <c r="G272" s="39">
        <v>2</v>
      </c>
      <c r="H272" s="40" t="s">
        <v>162</v>
      </c>
    </row>
    <row r="273" spans="1:9" x14ac:dyDescent="0.4">
      <c r="A273" s="41" t="s">
        <v>105</v>
      </c>
      <c r="B273" s="30">
        <v>347</v>
      </c>
      <c r="C273" s="74" t="s">
        <v>100</v>
      </c>
      <c r="D273" s="75"/>
      <c r="E273" s="75"/>
      <c r="F273" s="38" t="s">
        <v>93</v>
      </c>
      <c r="G273" s="39"/>
      <c r="H273" s="40"/>
    </row>
    <row r="274" spans="1:9" x14ac:dyDescent="0.4">
      <c r="A274" s="31"/>
      <c r="B274" s="27"/>
      <c r="C274" s="74" t="s">
        <v>101</v>
      </c>
      <c r="D274" s="75"/>
      <c r="E274" s="75"/>
      <c r="F274" s="38" t="s">
        <v>94</v>
      </c>
      <c r="G274" s="39"/>
      <c r="H274" s="40"/>
    </row>
    <row r="275" spans="1:9" x14ac:dyDescent="0.4">
      <c r="A275" s="31"/>
      <c r="B275" s="27"/>
      <c r="C275" s="74" t="s">
        <v>88</v>
      </c>
      <c r="D275" s="75"/>
      <c r="E275" s="75"/>
      <c r="F275" s="38" t="s">
        <v>95</v>
      </c>
      <c r="G275" s="39"/>
      <c r="H275" s="40"/>
    </row>
    <row r="276" spans="1:9" x14ac:dyDescent="0.4">
      <c r="A276" s="32"/>
      <c r="B276" s="33"/>
      <c r="C276" s="80" t="s">
        <v>106</v>
      </c>
      <c r="D276" s="81"/>
      <c r="E276" s="81"/>
      <c r="F276" s="45" t="s">
        <v>96</v>
      </c>
      <c r="G276" s="43">
        <f>SUM(G270:G275)</f>
        <v>2</v>
      </c>
      <c r="H276" s="44"/>
    </row>
    <row r="277" spans="1:9" x14ac:dyDescent="0.4">
      <c r="A277" s="87" t="s">
        <v>177</v>
      </c>
      <c r="B277" s="88"/>
      <c r="C277" s="76" t="s">
        <v>97</v>
      </c>
      <c r="D277" s="77"/>
      <c r="E277" s="77"/>
      <c r="F277" s="35" t="s">
        <v>90</v>
      </c>
      <c r="G277" s="36"/>
      <c r="H277" s="37"/>
      <c r="I277" s="17">
        <v>37</v>
      </c>
    </row>
    <row r="278" spans="1:9" x14ac:dyDescent="0.4">
      <c r="A278" s="78" t="s">
        <v>103</v>
      </c>
      <c r="B278" s="79"/>
      <c r="C278" s="74" t="s">
        <v>98</v>
      </c>
      <c r="D278" s="75"/>
      <c r="E278" s="75"/>
      <c r="F278" s="38" t="s">
        <v>91</v>
      </c>
      <c r="G278" s="39"/>
      <c r="H278" s="40"/>
    </row>
    <row r="279" spans="1:9" x14ac:dyDescent="0.4">
      <c r="A279" s="41" t="s">
        <v>104</v>
      </c>
      <c r="B279" s="29">
        <v>5</v>
      </c>
      <c r="C279" s="74" t="s">
        <v>99</v>
      </c>
      <c r="D279" s="75"/>
      <c r="E279" s="75"/>
      <c r="F279" s="38" t="s">
        <v>92</v>
      </c>
      <c r="G279" s="39">
        <v>8</v>
      </c>
      <c r="H279" s="40" t="s">
        <v>162</v>
      </c>
    </row>
    <row r="280" spans="1:9" x14ac:dyDescent="0.4">
      <c r="A280" s="41" t="s">
        <v>105</v>
      </c>
      <c r="B280" s="30">
        <v>347</v>
      </c>
      <c r="C280" s="74" t="s">
        <v>100</v>
      </c>
      <c r="D280" s="75"/>
      <c r="E280" s="75"/>
      <c r="F280" s="38" t="s">
        <v>93</v>
      </c>
      <c r="G280" s="39"/>
      <c r="H280" s="40"/>
    </row>
    <row r="281" spans="1:9" x14ac:dyDescent="0.4">
      <c r="A281" s="31"/>
      <c r="B281" s="27"/>
      <c r="C281" s="74" t="s">
        <v>101</v>
      </c>
      <c r="D281" s="75"/>
      <c r="E281" s="75"/>
      <c r="F281" s="38" t="s">
        <v>94</v>
      </c>
      <c r="G281" s="39"/>
      <c r="H281" s="40"/>
    </row>
    <row r="282" spans="1:9" x14ac:dyDescent="0.4">
      <c r="A282" s="31"/>
      <c r="B282" s="27"/>
      <c r="C282" s="74" t="s">
        <v>88</v>
      </c>
      <c r="D282" s="75"/>
      <c r="E282" s="75"/>
      <c r="F282" s="38" t="s">
        <v>95</v>
      </c>
      <c r="G282" s="39"/>
      <c r="H282" s="40"/>
    </row>
    <row r="283" spans="1:9" x14ac:dyDescent="0.4">
      <c r="A283" s="32"/>
      <c r="B283" s="33"/>
      <c r="C283" s="80" t="s">
        <v>106</v>
      </c>
      <c r="D283" s="81"/>
      <c r="E283" s="81"/>
      <c r="F283" s="45" t="s">
        <v>96</v>
      </c>
      <c r="G283" s="43">
        <f>SUM(G277:G282)</f>
        <v>8</v>
      </c>
      <c r="H283" s="44"/>
    </row>
    <row r="284" spans="1:9" x14ac:dyDescent="0.4">
      <c r="A284" s="87" t="s">
        <v>178</v>
      </c>
      <c r="B284" s="88"/>
      <c r="C284" s="76" t="s">
        <v>97</v>
      </c>
      <c r="D284" s="77"/>
      <c r="E284" s="77"/>
      <c r="F284" s="35" t="s">
        <v>90</v>
      </c>
      <c r="G284" s="36"/>
      <c r="H284" s="37"/>
      <c r="I284" s="17">
        <v>38</v>
      </c>
    </row>
    <row r="285" spans="1:9" x14ac:dyDescent="0.4">
      <c r="A285" s="78" t="s">
        <v>103</v>
      </c>
      <c r="B285" s="79"/>
      <c r="C285" s="74" t="s">
        <v>98</v>
      </c>
      <c r="D285" s="75"/>
      <c r="E285" s="75"/>
      <c r="F285" s="38" t="s">
        <v>91</v>
      </c>
      <c r="G285" s="39"/>
      <c r="H285" s="40"/>
    </row>
    <row r="286" spans="1:9" x14ac:dyDescent="0.4">
      <c r="A286" s="41" t="s">
        <v>104</v>
      </c>
      <c r="B286" s="29">
        <v>0.1</v>
      </c>
      <c r="C286" s="74" t="s">
        <v>99</v>
      </c>
      <c r="D286" s="75"/>
      <c r="E286" s="75"/>
      <c r="F286" s="38" t="s">
        <v>92</v>
      </c>
      <c r="G286" s="39">
        <v>6</v>
      </c>
      <c r="H286" s="40" t="s">
        <v>162</v>
      </c>
    </row>
    <row r="287" spans="1:9" x14ac:dyDescent="0.4">
      <c r="A287" s="41" t="s">
        <v>105</v>
      </c>
      <c r="B287" s="30">
        <v>347</v>
      </c>
      <c r="C287" s="74" t="s">
        <v>100</v>
      </c>
      <c r="D287" s="75"/>
      <c r="E287" s="75"/>
      <c r="F287" s="38" t="s">
        <v>93</v>
      </c>
      <c r="G287" s="39"/>
      <c r="H287" s="40"/>
    </row>
    <row r="288" spans="1:9" x14ac:dyDescent="0.4">
      <c r="A288" s="31"/>
      <c r="B288" s="27"/>
      <c r="C288" s="74" t="s">
        <v>101</v>
      </c>
      <c r="D288" s="75"/>
      <c r="E288" s="75"/>
      <c r="F288" s="38" t="s">
        <v>94</v>
      </c>
      <c r="G288" s="39"/>
      <c r="H288" s="40"/>
    </row>
    <row r="289" spans="1:9" x14ac:dyDescent="0.4">
      <c r="A289" s="31"/>
      <c r="B289" s="27"/>
      <c r="C289" s="74" t="s">
        <v>88</v>
      </c>
      <c r="D289" s="75"/>
      <c r="E289" s="75"/>
      <c r="F289" s="38" t="s">
        <v>95</v>
      </c>
      <c r="G289" s="39"/>
      <c r="H289" s="40"/>
    </row>
    <row r="290" spans="1:9" x14ac:dyDescent="0.4">
      <c r="A290" s="32"/>
      <c r="B290" s="33"/>
      <c r="C290" s="80" t="s">
        <v>106</v>
      </c>
      <c r="D290" s="81"/>
      <c r="E290" s="81"/>
      <c r="F290" s="45" t="s">
        <v>96</v>
      </c>
      <c r="G290" s="43">
        <f>SUM(G284:G289)</f>
        <v>6</v>
      </c>
      <c r="H290" s="44"/>
    </row>
    <row r="291" spans="1:9" x14ac:dyDescent="0.4">
      <c r="A291" s="87" t="s">
        <v>179</v>
      </c>
      <c r="B291" s="88"/>
      <c r="C291" s="76" t="s">
        <v>97</v>
      </c>
      <c r="D291" s="77"/>
      <c r="E291" s="77"/>
      <c r="F291" s="35" t="s">
        <v>90</v>
      </c>
      <c r="G291" s="36"/>
      <c r="H291" s="37"/>
      <c r="I291" s="17">
        <v>39</v>
      </c>
    </row>
    <row r="292" spans="1:9" x14ac:dyDescent="0.4">
      <c r="A292" s="78" t="s">
        <v>103</v>
      </c>
      <c r="B292" s="79"/>
      <c r="C292" s="74" t="s">
        <v>98</v>
      </c>
      <c r="D292" s="75"/>
      <c r="E292" s="75"/>
      <c r="F292" s="38" t="s">
        <v>91</v>
      </c>
      <c r="G292" s="39"/>
      <c r="H292" s="40"/>
    </row>
    <row r="293" spans="1:9" x14ac:dyDescent="0.4">
      <c r="A293" s="41" t="s">
        <v>104</v>
      </c>
      <c r="B293" s="29">
        <v>0.1</v>
      </c>
      <c r="C293" s="74" t="s">
        <v>99</v>
      </c>
      <c r="D293" s="75"/>
      <c r="E293" s="75"/>
      <c r="F293" s="38" t="s">
        <v>92</v>
      </c>
      <c r="G293" s="39">
        <v>1</v>
      </c>
      <c r="H293" s="40" t="s">
        <v>162</v>
      </c>
    </row>
    <row r="294" spans="1:9" x14ac:dyDescent="0.4">
      <c r="A294" s="41" t="s">
        <v>105</v>
      </c>
      <c r="B294" s="30">
        <v>347</v>
      </c>
      <c r="C294" s="74" t="s">
        <v>100</v>
      </c>
      <c r="D294" s="75"/>
      <c r="E294" s="75"/>
      <c r="F294" s="38" t="s">
        <v>93</v>
      </c>
      <c r="G294" s="39"/>
      <c r="H294" s="40"/>
    </row>
    <row r="295" spans="1:9" x14ac:dyDescent="0.4">
      <c r="A295" s="31"/>
      <c r="B295" s="27"/>
      <c r="C295" s="74" t="s">
        <v>101</v>
      </c>
      <c r="D295" s="75"/>
      <c r="E295" s="75"/>
      <c r="F295" s="38" t="s">
        <v>94</v>
      </c>
      <c r="G295" s="39"/>
      <c r="H295" s="40"/>
    </row>
    <row r="296" spans="1:9" x14ac:dyDescent="0.4">
      <c r="A296" s="31"/>
      <c r="B296" s="27"/>
      <c r="C296" s="74" t="s">
        <v>88</v>
      </c>
      <c r="D296" s="75"/>
      <c r="E296" s="75"/>
      <c r="F296" s="38" t="s">
        <v>95</v>
      </c>
      <c r="G296" s="39"/>
      <c r="H296" s="40"/>
    </row>
    <row r="297" spans="1:9" x14ac:dyDescent="0.4">
      <c r="A297" s="32"/>
      <c r="B297" s="33"/>
      <c r="C297" s="80" t="s">
        <v>106</v>
      </c>
      <c r="D297" s="81"/>
      <c r="E297" s="81"/>
      <c r="F297" s="45" t="s">
        <v>96</v>
      </c>
      <c r="G297" s="43">
        <f>SUM(G291:G296)</f>
        <v>1</v>
      </c>
      <c r="H297" s="44"/>
    </row>
    <row r="298" spans="1:9" x14ac:dyDescent="0.4">
      <c r="A298" s="87" t="s">
        <v>180</v>
      </c>
      <c r="B298" s="88"/>
      <c r="C298" s="76" t="s">
        <v>97</v>
      </c>
      <c r="D298" s="77"/>
      <c r="E298" s="77"/>
      <c r="F298" s="35" t="s">
        <v>90</v>
      </c>
      <c r="G298" s="36"/>
      <c r="H298" s="37" t="s">
        <v>181</v>
      </c>
      <c r="I298" s="17">
        <v>40</v>
      </c>
    </row>
    <row r="299" spans="1:9" x14ac:dyDescent="0.4">
      <c r="A299" s="78" t="s">
        <v>103</v>
      </c>
      <c r="B299" s="79"/>
      <c r="C299" s="74" t="s">
        <v>98</v>
      </c>
      <c r="D299" s="75"/>
      <c r="E299" s="75"/>
      <c r="F299" s="38" t="s">
        <v>91</v>
      </c>
      <c r="G299" s="39"/>
      <c r="H299" s="40" t="s">
        <v>182</v>
      </c>
    </row>
    <row r="300" spans="1:9" x14ac:dyDescent="0.4">
      <c r="A300" s="41" t="s">
        <v>104</v>
      </c>
      <c r="B300" s="29">
        <v>5</v>
      </c>
      <c r="C300" s="74" t="s">
        <v>99</v>
      </c>
      <c r="D300" s="75"/>
      <c r="E300" s="75"/>
      <c r="F300" s="38" t="s">
        <v>92</v>
      </c>
      <c r="G300" s="39">
        <v>6</v>
      </c>
      <c r="H300" s="40" t="s">
        <v>183</v>
      </c>
    </row>
    <row r="301" spans="1:9" x14ac:dyDescent="0.4">
      <c r="A301" s="41" t="s">
        <v>105</v>
      </c>
      <c r="B301" s="30">
        <v>347</v>
      </c>
      <c r="C301" s="74" t="s">
        <v>100</v>
      </c>
      <c r="D301" s="75"/>
      <c r="E301" s="75"/>
      <c r="F301" s="38" t="s">
        <v>93</v>
      </c>
      <c r="G301" s="39"/>
      <c r="H301" s="40"/>
    </row>
    <row r="302" spans="1:9" x14ac:dyDescent="0.4">
      <c r="A302" s="31"/>
      <c r="B302" s="27"/>
      <c r="C302" s="74" t="s">
        <v>101</v>
      </c>
      <c r="D302" s="75"/>
      <c r="E302" s="75"/>
      <c r="F302" s="38" t="s">
        <v>94</v>
      </c>
      <c r="G302" s="39"/>
      <c r="H302" s="40"/>
    </row>
    <row r="303" spans="1:9" x14ac:dyDescent="0.4">
      <c r="A303" s="31"/>
      <c r="B303" s="27"/>
      <c r="C303" s="74" t="s">
        <v>88</v>
      </c>
      <c r="D303" s="75"/>
      <c r="E303" s="75"/>
      <c r="F303" s="38" t="s">
        <v>95</v>
      </c>
      <c r="G303" s="39"/>
      <c r="H303" s="40"/>
    </row>
    <row r="304" spans="1:9" x14ac:dyDescent="0.4">
      <c r="A304" s="32"/>
      <c r="B304" s="33"/>
      <c r="C304" s="80" t="s">
        <v>106</v>
      </c>
      <c r="D304" s="81"/>
      <c r="E304" s="81"/>
      <c r="F304" s="45" t="s">
        <v>96</v>
      </c>
      <c r="G304" s="43">
        <f>SUM(G298:G303)</f>
        <v>6</v>
      </c>
      <c r="H304" s="44"/>
    </row>
    <row r="305" spans="1:9" x14ac:dyDescent="0.4">
      <c r="A305" s="87" t="s">
        <v>184</v>
      </c>
      <c r="B305" s="88"/>
      <c r="C305" s="76" t="s">
        <v>97</v>
      </c>
      <c r="D305" s="77"/>
      <c r="E305" s="77"/>
      <c r="F305" s="35" t="s">
        <v>90</v>
      </c>
      <c r="G305" s="36"/>
      <c r="H305" s="37"/>
      <c r="I305" s="17">
        <v>41</v>
      </c>
    </row>
    <row r="306" spans="1:9" x14ac:dyDescent="0.4">
      <c r="A306" s="78" t="s">
        <v>103</v>
      </c>
      <c r="B306" s="79"/>
      <c r="C306" s="74" t="s">
        <v>98</v>
      </c>
      <c r="D306" s="75"/>
      <c r="E306" s="75"/>
      <c r="F306" s="38" t="s">
        <v>91</v>
      </c>
      <c r="G306" s="39"/>
      <c r="H306" s="40"/>
    </row>
    <row r="307" spans="1:9" x14ac:dyDescent="0.4">
      <c r="A307" s="41" t="s">
        <v>104</v>
      </c>
      <c r="B307" s="29">
        <v>5</v>
      </c>
      <c r="C307" s="74" t="s">
        <v>99</v>
      </c>
      <c r="D307" s="75"/>
      <c r="E307" s="75"/>
      <c r="F307" s="38" t="s">
        <v>92</v>
      </c>
      <c r="G307" s="39"/>
      <c r="H307" s="40"/>
    </row>
    <row r="308" spans="1:9" x14ac:dyDescent="0.4">
      <c r="A308" s="41" t="s">
        <v>105</v>
      </c>
      <c r="B308" s="30">
        <v>347</v>
      </c>
      <c r="C308" s="74" t="s">
        <v>100</v>
      </c>
      <c r="D308" s="75"/>
      <c r="E308" s="75"/>
      <c r="F308" s="38" t="s">
        <v>93</v>
      </c>
      <c r="G308" s="39">
        <v>2</v>
      </c>
      <c r="H308" s="40" t="s">
        <v>185</v>
      </c>
    </row>
    <row r="309" spans="1:9" x14ac:dyDescent="0.4">
      <c r="A309" s="31"/>
      <c r="B309" s="27"/>
      <c r="C309" s="74" t="s">
        <v>101</v>
      </c>
      <c r="D309" s="75"/>
      <c r="E309" s="75"/>
      <c r="F309" s="38" t="s">
        <v>94</v>
      </c>
      <c r="G309" s="39"/>
      <c r="H309" s="40"/>
    </row>
    <row r="310" spans="1:9" x14ac:dyDescent="0.4">
      <c r="A310" s="31"/>
      <c r="B310" s="27"/>
      <c r="C310" s="74" t="s">
        <v>88</v>
      </c>
      <c r="D310" s="75"/>
      <c r="E310" s="75"/>
      <c r="F310" s="38" t="s">
        <v>95</v>
      </c>
      <c r="G310" s="39"/>
      <c r="H310" s="40"/>
    </row>
    <row r="311" spans="1:9" x14ac:dyDescent="0.4">
      <c r="A311" s="32"/>
      <c r="B311" s="33"/>
      <c r="C311" s="80" t="s">
        <v>106</v>
      </c>
      <c r="D311" s="81"/>
      <c r="E311" s="81"/>
      <c r="F311" s="45" t="s">
        <v>96</v>
      </c>
      <c r="G311" s="43">
        <f>SUM(G305:G310)</f>
        <v>2</v>
      </c>
      <c r="H311" s="44"/>
    </row>
    <row r="312" spans="1:9" x14ac:dyDescent="0.4">
      <c r="A312" s="87" t="s">
        <v>186</v>
      </c>
      <c r="B312" s="88"/>
      <c r="C312" s="76" t="s">
        <v>97</v>
      </c>
      <c r="D312" s="77"/>
      <c r="E312" s="77"/>
      <c r="F312" s="35" t="s">
        <v>90</v>
      </c>
      <c r="G312" s="36"/>
      <c r="H312" s="37"/>
      <c r="I312" s="17">
        <v>42</v>
      </c>
    </row>
    <row r="313" spans="1:9" x14ac:dyDescent="0.4">
      <c r="A313" s="78" t="s">
        <v>103</v>
      </c>
      <c r="B313" s="79"/>
      <c r="C313" s="74" t="s">
        <v>98</v>
      </c>
      <c r="D313" s="75"/>
      <c r="E313" s="75"/>
      <c r="F313" s="38" t="s">
        <v>91</v>
      </c>
      <c r="G313" s="39"/>
      <c r="H313" s="40"/>
    </row>
    <row r="314" spans="1:9" x14ac:dyDescent="0.4">
      <c r="A314" s="41" t="s">
        <v>104</v>
      </c>
      <c r="B314" s="29">
        <v>5</v>
      </c>
      <c r="C314" s="74" t="s">
        <v>99</v>
      </c>
      <c r="D314" s="75"/>
      <c r="E314" s="75"/>
      <c r="F314" s="38" t="s">
        <v>92</v>
      </c>
      <c r="G314" s="39"/>
      <c r="H314" s="40"/>
    </row>
    <row r="315" spans="1:9" x14ac:dyDescent="0.4">
      <c r="A315" s="41" t="s">
        <v>105</v>
      </c>
      <c r="B315" s="30">
        <v>347</v>
      </c>
      <c r="C315" s="74" t="s">
        <v>100</v>
      </c>
      <c r="D315" s="75"/>
      <c r="E315" s="75"/>
      <c r="F315" s="38" t="s">
        <v>93</v>
      </c>
      <c r="G315" s="39">
        <v>2</v>
      </c>
      <c r="H315" s="40" t="s">
        <v>185</v>
      </c>
    </row>
    <row r="316" spans="1:9" x14ac:dyDescent="0.4">
      <c r="A316" s="31"/>
      <c r="B316" s="27"/>
      <c r="C316" s="74" t="s">
        <v>101</v>
      </c>
      <c r="D316" s="75"/>
      <c r="E316" s="75"/>
      <c r="F316" s="38" t="s">
        <v>94</v>
      </c>
      <c r="G316" s="39"/>
      <c r="H316" s="40"/>
    </row>
    <row r="317" spans="1:9" x14ac:dyDescent="0.4">
      <c r="A317" s="31"/>
      <c r="B317" s="27"/>
      <c r="C317" s="74" t="s">
        <v>88</v>
      </c>
      <c r="D317" s="75"/>
      <c r="E317" s="75"/>
      <c r="F317" s="38" t="s">
        <v>95</v>
      </c>
      <c r="G317" s="39"/>
      <c r="H317" s="40"/>
    </row>
    <row r="318" spans="1:9" x14ac:dyDescent="0.4">
      <c r="A318" s="32"/>
      <c r="B318" s="33"/>
      <c r="C318" s="80" t="s">
        <v>106</v>
      </c>
      <c r="D318" s="81"/>
      <c r="E318" s="81"/>
      <c r="F318" s="45" t="s">
        <v>96</v>
      </c>
      <c r="G318" s="43">
        <f>SUM(G312:G317)</f>
        <v>2</v>
      </c>
      <c r="H318" s="44"/>
    </row>
    <row r="319" spans="1:9" x14ac:dyDescent="0.4">
      <c r="A319" s="87" t="s">
        <v>187</v>
      </c>
      <c r="B319" s="88"/>
      <c r="C319" s="76" t="s">
        <v>97</v>
      </c>
      <c r="D319" s="77"/>
      <c r="E319" s="77"/>
      <c r="F319" s="35" t="s">
        <v>90</v>
      </c>
      <c r="G319" s="36"/>
      <c r="H319" s="37"/>
      <c r="I319" s="17">
        <v>43</v>
      </c>
    </row>
    <row r="320" spans="1:9" x14ac:dyDescent="0.4">
      <c r="A320" s="78" t="s">
        <v>103</v>
      </c>
      <c r="B320" s="79"/>
      <c r="C320" s="74" t="s">
        <v>98</v>
      </c>
      <c r="D320" s="75"/>
      <c r="E320" s="75"/>
      <c r="F320" s="38" t="s">
        <v>91</v>
      </c>
      <c r="G320" s="39"/>
      <c r="H320" s="40"/>
    </row>
    <row r="321" spans="1:9" x14ac:dyDescent="0.4">
      <c r="A321" s="41" t="s">
        <v>104</v>
      </c>
      <c r="B321" s="29">
        <v>1</v>
      </c>
      <c r="C321" s="74" t="s">
        <v>99</v>
      </c>
      <c r="D321" s="75"/>
      <c r="E321" s="75"/>
      <c r="F321" s="38" t="s">
        <v>92</v>
      </c>
      <c r="G321" s="39">
        <v>7</v>
      </c>
      <c r="H321" s="40" t="s">
        <v>188</v>
      </c>
    </row>
    <row r="322" spans="1:9" x14ac:dyDescent="0.4">
      <c r="A322" s="41" t="s">
        <v>105</v>
      </c>
      <c r="B322" s="30">
        <v>347</v>
      </c>
      <c r="C322" s="74" t="s">
        <v>100</v>
      </c>
      <c r="D322" s="75"/>
      <c r="E322" s="75"/>
      <c r="F322" s="38" t="s">
        <v>93</v>
      </c>
      <c r="G322" s="39"/>
      <c r="H322" s="40"/>
    </row>
    <row r="323" spans="1:9" x14ac:dyDescent="0.4">
      <c r="A323" s="31"/>
      <c r="B323" s="27"/>
      <c r="C323" s="74" t="s">
        <v>101</v>
      </c>
      <c r="D323" s="75"/>
      <c r="E323" s="75"/>
      <c r="F323" s="38" t="s">
        <v>94</v>
      </c>
      <c r="G323" s="39"/>
      <c r="H323" s="40"/>
    </row>
    <row r="324" spans="1:9" x14ac:dyDescent="0.4">
      <c r="A324" s="31"/>
      <c r="B324" s="27"/>
      <c r="C324" s="74" t="s">
        <v>88</v>
      </c>
      <c r="D324" s="75"/>
      <c r="E324" s="75"/>
      <c r="F324" s="38" t="s">
        <v>95</v>
      </c>
      <c r="G324" s="39"/>
      <c r="H324" s="40"/>
    </row>
    <row r="325" spans="1:9" x14ac:dyDescent="0.4">
      <c r="A325" s="32"/>
      <c r="B325" s="33"/>
      <c r="C325" s="80" t="s">
        <v>106</v>
      </c>
      <c r="D325" s="81"/>
      <c r="E325" s="81"/>
      <c r="F325" s="45" t="s">
        <v>96</v>
      </c>
      <c r="G325" s="43">
        <f>SUM(G319:G324)</f>
        <v>7</v>
      </c>
      <c r="H325" s="44"/>
    </row>
    <row r="326" spans="1:9" x14ac:dyDescent="0.4">
      <c r="A326" s="87" t="s">
        <v>189</v>
      </c>
      <c r="B326" s="88"/>
      <c r="C326" s="76" t="s">
        <v>97</v>
      </c>
      <c r="D326" s="77"/>
      <c r="E326" s="77"/>
      <c r="F326" s="35" t="s">
        <v>90</v>
      </c>
      <c r="G326" s="36"/>
      <c r="H326" s="37"/>
      <c r="I326" s="17">
        <v>44</v>
      </c>
    </row>
    <row r="327" spans="1:9" x14ac:dyDescent="0.4">
      <c r="A327" s="78" t="s">
        <v>103</v>
      </c>
      <c r="B327" s="79"/>
      <c r="C327" s="74" t="s">
        <v>98</v>
      </c>
      <c r="D327" s="75"/>
      <c r="E327" s="75"/>
      <c r="F327" s="38" t="s">
        <v>91</v>
      </c>
      <c r="G327" s="39"/>
      <c r="H327" s="40"/>
    </row>
    <row r="328" spans="1:9" x14ac:dyDescent="0.4">
      <c r="A328" s="41" t="s">
        <v>104</v>
      </c>
      <c r="B328" s="29">
        <v>1</v>
      </c>
      <c r="C328" s="74" t="s">
        <v>99</v>
      </c>
      <c r="D328" s="75"/>
      <c r="E328" s="75"/>
      <c r="F328" s="38" t="s">
        <v>92</v>
      </c>
      <c r="G328" s="39">
        <v>2</v>
      </c>
      <c r="H328" s="40" t="s">
        <v>188</v>
      </c>
    </row>
    <row r="329" spans="1:9" x14ac:dyDescent="0.4">
      <c r="A329" s="41" t="s">
        <v>105</v>
      </c>
      <c r="B329" s="30">
        <v>60</v>
      </c>
      <c r="C329" s="74" t="s">
        <v>100</v>
      </c>
      <c r="D329" s="75"/>
      <c r="E329" s="75"/>
      <c r="F329" s="38" t="s">
        <v>93</v>
      </c>
      <c r="G329" s="39"/>
      <c r="H329" s="40"/>
    </row>
    <row r="330" spans="1:9" x14ac:dyDescent="0.4">
      <c r="A330" s="31"/>
      <c r="B330" s="27"/>
      <c r="C330" s="74" t="s">
        <v>101</v>
      </c>
      <c r="D330" s="75"/>
      <c r="E330" s="75"/>
      <c r="F330" s="38" t="s">
        <v>94</v>
      </c>
      <c r="G330" s="39"/>
      <c r="H330" s="40"/>
    </row>
    <row r="331" spans="1:9" x14ac:dyDescent="0.4">
      <c r="A331" s="31"/>
      <c r="B331" s="27"/>
      <c r="C331" s="74" t="s">
        <v>88</v>
      </c>
      <c r="D331" s="75"/>
      <c r="E331" s="75"/>
      <c r="F331" s="38" t="s">
        <v>95</v>
      </c>
      <c r="G331" s="39"/>
      <c r="H331" s="40"/>
    </row>
    <row r="332" spans="1:9" x14ac:dyDescent="0.4">
      <c r="A332" s="32"/>
      <c r="B332" s="33"/>
      <c r="C332" s="80" t="s">
        <v>106</v>
      </c>
      <c r="D332" s="81"/>
      <c r="E332" s="81"/>
      <c r="F332" s="45" t="s">
        <v>96</v>
      </c>
      <c r="G332" s="43">
        <f>SUM(G326:G331)</f>
        <v>2</v>
      </c>
      <c r="H332" s="44"/>
    </row>
    <row r="333" spans="1:9" x14ac:dyDescent="0.4">
      <c r="A333" s="87" t="s">
        <v>190</v>
      </c>
      <c r="B333" s="88"/>
      <c r="C333" s="76" t="s">
        <v>97</v>
      </c>
      <c r="D333" s="77"/>
      <c r="E333" s="77"/>
      <c r="F333" s="35" t="s">
        <v>90</v>
      </c>
      <c r="G333" s="36"/>
      <c r="H333" s="37"/>
      <c r="I333" s="17">
        <v>45</v>
      </c>
    </row>
    <row r="334" spans="1:9" x14ac:dyDescent="0.4">
      <c r="A334" s="78" t="s">
        <v>103</v>
      </c>
      <c r="B334" s="79"/>
      <c r="C334" s="74" t="s">
        <v>98</v>
      </c>
      <c r="D334" s="75"/>
      <c r="E334" s="75"/>
      <c r="F334" s="38" t="s">
        <v>91</v>
      </c>
      <c r="G334" s="39"/>
      <c r="H334" s="40"/>
    </row>
    <row r="335" spans="1:9" x14ac:dyDescent="0.4">
      <c r="A335" s="41" t="s">
        <v>104</v>
      </c>
      <c r="B335" s="29">
        <v>1</v>
      </c>
      <c r="C335" s="74" t="s">
        <v>99</v>
      </c>
      <c r="D335" s="75"/>
      <c r="E335" s="75"/>
      <c r="F335" s="38" t="s">
        <v>92</v>
      </c>
      <c r="G335" s="39">
        <v>2</v>
      </c>
      <c r="H335" s="40" t="s">
        <v>188</v>
      </c>
    </row>
    <row r="336" spans="1:9" x14ac:dyDescent="0.4">
      <c r="A336" s="41" t="s">
        <v>105</v>
      </c>
      <c r="B336" s="30">
        <v>60</v>
      </c>
      <c r="C336" s="74" t="s">
        <v>100</v>
      </c>
      <c r="D336" s="75"/>
      <c r="E336" s="75"/>
      <c r="F336" s="38" t="s">
        <v>93</v>
      </c>
      <c r="G336" s="39"/>
      <c r="H336" s="40"/>
    </row>
    <row r="337" spans="1:9" x14ac:dyDescent="0.4">
      <c r="A337" s="31"/>
      <c r="B337" s="27"/>
      <c r="C337" s="74" t="s">
        <v>101</v>
      </c>
      <c r="D337" s="75"/>
      <c r="E337" s="75"/>
      <c r="F337" s="38" t="s">
        <v>94</v>
      </c>
      <c r="G337" s="39"/>
      <c r="H337" s="40"/>
    </row>
    <row r="338" spans="1:9" x14ac:dyDescent="0.4">
      <c r="A338" s="31"/>
      <c r="B338" s="27"/>
      <c r="C338" s="74" t="s">
        <v>88</v>
      </c>
      <c r="D338" s="75"/>
      <c r="E338" s="75"/>
      <c r="F338" s="38" t="s">
        <v>95</v>
      </c>
      <c r="G338" s="39"/>
      <c r="H338" s="40"/>
    </row>
    <row r="339" spans="1:9" x14ac:dyDescent="0.4">
      <c r="A339" s="32"/>
      <c r="B339" s="33"/>
      <c r="C339" s="80" t="s">
        <v>106</v>
      </c>
      <c r="D339" s="81"/>
      <c r="E339" s="81"/>
      <c r="F339" s="45" t="s">
        <v>96</v>
      </c>
      <c r="G339" s="43">
        <f>SUM(G333:G338)</f>
        <v>2</v>
      </c>
      <c r="H339" s="44"/>
    </row>
    <row r="340" spans="1:9" x14ac:dyDescent="0.4">
      <c r="A340" s="87" t="s">
        <v>191</v>
      </c>
      <c r="B340" s="88"/>
      <c r="C340" s="76" t="s">
        <v>97</v>
      </c>
      <c r="D340" s="77"/>
      <c r="E340" s="77"/>
      <c r="F340" s="35" t="s">
        <v>90</v>
      </c>
      <c r="G340" s="36"/>
      <c r="H340" s="37"/>
      <c r="I340" s="17">
        <v>46</v>
      </c>
    </row>
    <row r="341" spans="1:9" x14ac:dyDescent="0.4">
      <c r="A341" s="78" t="s">
        <v>103</v>
      </c>
      <c r="B341" s="79"/>
      <c r="C341" s="74" t="s">
        <v>98</v>
      </c>
      <c r="D341" s="75"/>
      <c r="E341" s="75"/>
      <c r="F341" s="38" t="s">
        <v>91</v>
      </c>
      <c r="G341" s="39"/>
      <c r="H341" s="40"/>
    </row>
    <row r="342" spans="1:9" x14ac:dyDescent="0.4">
      <c r="A342" s="41" t="s">
        <v>104</v>
      </c>
      <c r="B342" s="29">
        <v>1</v>
      </c>
      <c r="C342" s="74" t="s">
        <v>99</v>
      </c>
      <c r="D342" s="75"/>
      <c r="E342" s="75"/>
      <c r="F342" s="38" t="s">
        <v>92</v>
      </c>
      <c r="G342" s="39">
        <v>1</v>
      </c>
      <c r="H342" s="40" t="s">
        <v>185</v>
      </c>
    </row>
    <row r="343" spans="1:9" x14ac:dyDescent="0.4">
      <c r="A343" s="41" t="s">
        <v>105</v>
      </c>
      <c r="B343" s="30">
        <v>60</v>
      </c>
      <c r="C343" s="74" t="s">
        <v>100</v>
      </c>
      <c r="D343" s="75"/>
      <c r="E343" s="75"/>
      <c r="F343" s="38" t="s">
        <v>93</v>
      </c>
      <c r="G343" s="39"/>
      <c r="H343" s="40"/>
    </row>
    <row r="344" spans="1:9" x14ac:dyDescent="0.4">
      <c r="A344" s="31"/>
      <c r="B344" s="27"/>
      <c r="C344" s="74" t="s">
        <v>101</v>
      </c>
      <c r="D344" s="75"/>
      <c r="E344" s="75"/>
      <c r="F344" s="38" t="s">
        <v>94</v>
      </c>
      <c r="G344" s="39"/>
      <c r="H344" s="40"/>
    </row>
    <row r="345" spans="1:9" x14ac:dyDescent="0.4">
      <c r="A345" s="31"/>
      <c r="B345" s="27"/>
      <c r="C345" s="74" t="s">
        <v>88</v>
      </c>
      <c r="D345" s="75"/>
      <c r="E345" s="75"/>
      <c r="F345" s="38" t="s">
        <v>95</v>
      </c>
      <c r="G345" s="39"/>
      <c r="H345" s="40"/>
    </row>
    <row r="346" spans="1:9" x14ac:dyDescent="0.4">
      <c r="A346" s="32"/>
      <c r="B346" s="33"/>
      <c r="C346" s="80" t="s">
        <v>106</v>
      </c>
      <c r="D346" s="81"/>
      <c r="E346" s="81"/>
      <c r="F346" s="45" t="s">
        <v>96</v>
      </c>
      <c r="G346" s="43">
        <f>SUM(G340:G345)</f>
        <v>1</v>
      </c>
      <c r="H346" s="44"/>
    </row>
    <row r="347" spans="1:9" x14ac:dyDescent="0.4">
      <c r="A347" s="87" t="s">
        <v>192</v>
      </c>
      <c r="B347" s="88"/>
      <c r="C347" s="76" t="s">
        <v>97</v>
      </c>
      <c r="D347" s="77"/>
      <c r="E347" s="77"/>
      <c r="F347" s="35" t="s">
        <v>90</v>
      </c>
      <c r="G347" s="36"/>
      <c r="H347" s="37"/>
      <c r="I347" s="17">
        <v>47</v>
      </c>
    </row>
    <row r="348" spans="1:9" x14ac:dyDescent="0.4">
      <c r="A348" s="78" t="s">
        <v>103</v>
      </c>
      <c r="B348" s="79"/>
      <c r="C348" s="74" t="s">
        <v>98</v>
      </c>
      <c r="D348" s="75"/>
      <c r="E348" s="75"/>
      <c r="F348" s="38" t="s">
        <v>91</v>
      </c>
      <c r="G348" s="39"/>
      <c r="H348" s="40"/>
    </row>
    <row r="349" spans="1:9" x14ac:dyDescent="0.4">
      <c r="A349" s="41" t="s">
        <v>104</v>
      </c>
      <c r="B349" s="29">
        <v>0.1</v>
      </c>
      <c r="C349" s="74" t="s">
        <v>99</v>
      </c>
      <c r="D349" s="75"/>
      <c r="E349" s="75"/>
      <c r="F349" s="38" t="s">
        <v>92</v>
      </c>
      <c r="G349" s="39">
        <v>1</v>
      </c>
      <c r="H349" s="40" t="s">
        <v>188</v>
      </c>
    </row>
    <row r="350" spans="1:9" x14ac:dyDescent="0.4">
      <c r="A350" s="41" t="s">
        <v>105</v>
      </c>
      <c r="B350" s="30">
        <v>347</v>
      </c>
      <c r="C350" s="74" t="s">
        <v>100</v>
      </c>
      <c r="D350" s="75"/>
      <c r="E350" s="75"/>
      <c r="F350" s="38" t="s">
        <v>93</v>
      </c>
      <c r="G350" s="39"/>
      <c r="H350" s="40"/>
    </row>
    <row r="351" spans="1:9" x14ac:dyDescent="0.4">
      <c r="A351" s="31"/>
      <c r="B351" s="27"/>
      <c r="C351" s="74" t="s">
        <v>101</v>
      </c>
      <c r="D351" s="75"/>
      <c r="E351" s="75"/>
      <c r="F351" s="38" t="s">
        <v>94</v>
      </c>
      <c r="G351" s="39"/>
      <c r="H351" s="40"/>
    </row>
    <row r="352" spans="1:9" x14ac:dyDescent="0.4">
      <c r="A352" s="31"/>
      <c r="B352" s="27"/>
      <c r="C352" s="74" t="s">
        <v>88</v>
      </c>
      <c r="D352" s="75"/>
      <c r="E352" s="75"/>
      <c r="F352" s="38" t="s">
        <v>95</v>
      </c>
      <c r="G352" s="39"/>
      <c r="H352" s="40"/>
    </row>
    <row r="353" spans="1:9" x14ac:dyDescent="0.4">
      <c r="A353" s="32"/>
      <c r="B353" s="33"/>
      <c r="C353" s="80" t="s">
        <v>106</v>
      </c>
      <c r="D353" s="81"/>
      <c r="E353" s="81"/>
      <c r="F353" s="45" t="s">
        <v>96</v>
      </c>
      <c r="G353" s="43">
        <f>SUM(G347:G352)</f>
        <v>1</v>
      </c>
      <c r="H353" s="44"/>
    </row>
    <row r="354" spans="1:9" x14ac:dyDescent="0.4">
      <c r="A354" s="87" t="s">
        <v>193</v>
      </c>
      <c r="B354" s="88"/>
      <c r="C354" s="76" t="s">
        <v>97</v>
      </c>
      <c r="D354" s="77"/>
      <c r="E354" s="77"/>
      <c r="F354" s="35" t="s">
        <v>90</v>
      </c>
      <c r="G354" s="36"/>
      <c r="H354" s="37"/>
      <c r="I354" s="17">
        <v>48</v>
      </c>
    </row>
    <row r="355" spans="1:9" x14ac:dyDescent="0.4">
      <c r="A355" s="78" t="s">
        <v>103</v>
      </c>
      <c r="B355" s="79"/>
      <c r="C355" s="74" t="s">
        <v>98</v>
      </c>
      <c r="D355" s="75"/>
      <c r="E355" s="75"/>
      <c r="F355" s="38" t="s">
        <v>91</v>
      </c>
      <c r="G355" s="39"/>
      <c r="H355" s="40"/>
    </row>
    <row r="356" spans="1:9" x14ac:dyDescent="0.4">
      <c r="A356" s="41" t="s">
        <v>104</v>
      </c>
      <c r="B356" s="29">
        <v>0.1</v>
      </c>
      <c r="C356" s="74" t="s">
        <v>99</v>
      </c>
      <c r="D356" s="75"/>
      <c r="E356" s="75"/>
      <c r="F356" s="38" t="s">
        <v>92</v>
      </c>
      <c r="G356" s="39">
        <v>2</v>
      </c>
      <c r="H356" s="40" t="s">
        <v>188</v>
      </c>
    </row>
    <row r="357" spans="1:9" x14ac:dyDescent="0.4">
      <c r="A357" s="41" t="s">
        <v>105</v>
      </c>
      <c r="B357" s="30">
        <v>347</v>
      </c>
      <c r="C357" s="74" t="s">
        <v>100</v>
      </c>
      <c r="D357" s="75"/>
      <c r="E357" s="75"/>
      <c r="F357" s="38" t="s">
        <v>93</v>
      </c>
      <c r="G357" s="39"/>
      <c r="H357" s="40"/>
    </row>
    <row r="358" spans="1:9" x14ac:dyDescent="0.4">
      <c r="A358" s="31"/>
      <c r="B358" s="27"/>
      <c r="C358" s="74" t="s">
        <v>101</v>
      </c>
      <c r="D358" s="75"/>
      <c r="E358" s="75"/>
      <c r="F358" s="38" t="s">
        <v>94</v>
      </c>
      <c r="G358" s="39"/>
      <c r="H358" s="40"/>
    </row>
    <row r="359" spans="1:9" x14ac:dyDescent="0.4">
      <c r="A359" s="31"/>
      <c r="B359" s="27"/>
      <c r="C359" s="74" t="s">
        <v>88</v>
      </c>
      <c r="D359" s="75"/>
      <c r="E359" s="75"/>
      <c r="F359" s="38" t="s">
        <v>95</v>
      </c>
      <c r="G359" s="39"/>
      <c r="H359" s="40"/>
    </row>
    <row r="360" spans="1:9" x14ac:dyDescent="0.4">
      <c r="A360" s="32"/>
      <c r="B360" s="33"/>
      <c r="C360" s="80" t="s">
        <v>106</v>
      </c>
      <c r="D360" s="81"/>
      <c r="E360" s="81"/>
      <c r="F360" s="45" t="s">
        <v>96</v>
      </c>
      <c r="G360" s="43">
        <f>SUM(G354:G359)</f>
        <v>2</v>
      </c>
      <c r="H360" s="44"/>
    </row>
    <row r="361" spans="1:9" x14ac:dyDescent="0.4">
      <c r="A361" s="87" t="s">
        <v>194</v>
      </c>
      <c r="B361" s="88"/>
      <c r="C361" s="76" t="s">
        <v>97</v>
      </c>
      <c r="D361" s="77"/>
      <c r="E361" s="77"/>
      <c r="F361" s="35" t="s">
        <v>90</v>
      </c>
      <c r="G361" s="36"/>
      <c r="H361" s="37"/>
      <c r="I361" s="17">
        <v>49</v>
      </c>
    </row>
    <row r="362" spans="1:9" x14ac:dyDescent="0.4">
      <c r="A362" s="78" t="s">
        <v>103</v>
      </c>
      <c r="B362" s="79"/>
      <c r="C362" s="74" t="s">
        <v>98</v>
      </c>
      <c r="D362" s="75"/>
      <c r="E362" s="75"/>
      <c r="F362" s="38" t="s">
        <v>91</v>
      </c>
      <c r="G362" s="39"/>
      <c r="H362" s="40"/>
    </row>
    <row r="363" spans="1:9" x14ac:dyDescent="0.4">
      <c r="A363" s="41" t="s">
        <v>104</v>
      </c>
      <c r="B363" s="29">
        <v>0.1</v>
      </c>
      <c r="C363" s="74" t="s">
        <v>99</v>
      </c>
      <c r="D363" s="75"/>
      <c r="E363" s="75"/>
      <c r="F363" s="38" t="s">
        <v>92</v>
      </c>
      <c r="G363" s="39">
        <v>2</v>
      </c>
      <c r="H363" s="40" t="s">
        <v>188</v>
      </c>
    </row>
    <row r="364" spans="1:9" x14ac:dyDescent="0.4">
      <c r="A364" s="41" t="s">
        <v>105</v>
      </c>
      <c r="B364" s="30">
        <v>347</v>
      </c>
      <c r="C364" s="74" t="s">
        <v>100</v>
      </c>
      <c r="D364" s="75"/>
      <c r="E364" s="75"/>
      <c r="F364" s="38" t="s">
        <v>93</v>
      </c>
      <c r="G364" s="39"/>
      <c r="H364" s="40"/>
    </row>
    <row r="365" spans="1:9" x14ac:dyDescent="0.4">
      <c r="A365" s="31"/>
      <c r="B365" s="27"/>
      <c r="C365" s="74" t="s">
        <v>101</v>
      </c>
      <c r="D365" s="75"/>
      <c r="E365" s="75"/>
      <c r="F365" s="38" t="s">
        <v>94</v>
      </c>
      <c r="G365" s="39"/>
      <c r="H365" s="40"/>
    </row>
    <row r="366" spans="1:9" x14ac:dyDescent="0.4">
      <c r="A366" s="31"/>
      <c r="B366" s="27"/>
      <c r="C366" s="74" t="s">
        <v>88</v>
      </c>
      <c r="D366" s="75"/>
      <c r="E366" s="75"/>
      <c r="F366" s="38" t="s">
        <v>95</v>
      </c>
      <c r="G366" s="39"/>
      <c r="H366" s="40"/>
    </row>
    <row r="367" spans="1:9" x14ac:dyDescent="0.4">
      <c r="A367" s="32"/>
      <c r="B367" s="33"/>
      <c r="C367" s="80" t="s">
        <v>106</v>
      </c>
      <c r="D367" s="81"/>
      <c r="E367" s="81"/>
      <c r="F367" s="45" t="s">
        <v>96</v>
      </c>
      <c r="G367" s="43">
        <f>SUM(G361:G366)</f>
        <v>2</v>
      </c>
      <c r="H367" s="44"/>
    </row>
    <row r="368" spans="1:9" x14ac:dyDescent="0.4">
      <c r="A368" s="87" t="s">
        <v>195</v>
      </c>
      <c r="B368" s="88"/>
      <c r="C368" s="76" t="s">
        <v>97</v>
      </c>
      <c r="D368" s="77"/>
      <c r="E368" s="77"/>
      <c r="F368" s="35" t="s">
        <v>90</v>
      </c>
      <c r="G368" s="36"/>
      <c r="H368" s="37"/>
      <c r="I368" s="17">
        <v>50</v>
      </c>
    </row>
    <row r="369" spans="1:9" x14ac:dyDescent="0.4">
      <c r="A369" s="78" t="s">
        <v>103</v>
      </c>
      <c r="B369" s="79"/>
      <c r="C369" s="74" t="s">
        <v>98</v>
      </c>
      <c r="D369" s="75"/>
      <c r="E369" s="75"/>
      <c r="F369" s="38" t="s">
        <v>91</v>
      </c>
      <c r="G369" s="39"/>
      <c r="H369" s="40"/>
    </row>
    <row r="370" spans="1:9" x14ac:dyDescent="0.4">
      <c r="A370" s="41" t="s">
        <v>104</v>
      </c>
      <c r="B370" s="29">
        <v>0.1</v>
      </c>
      <c r="C370" s="74" t="s">
        <v>99</v>
      </c>
      <c r="D370" s="75"/>
      <c r="E370" s="75"/>
      <c r="F370" s="38" t="s">
        <v>92</v>
      </c>
      <c r="G370" s="39">
        <v>1</v>
      </c>
      <c r="H370" s="40" t="s">
        <v>188</v>
      </c>
    </row>
    <row r="371" spans="1:9" x14ac:dyDescent="0.4">
      <c r="A371" s="41" t="s">
        <v>105</v>
      </c>
      <c r="B371" s="30">
        <v>347</v>
      </c>
      <c r="C371" s="74" t="s">
        <v>100</v>
      </c>
      <c r="D371" s="75"/>
      <c r="E371" s="75"/>
      <c r="F371" s="38" t="s">
        <v>93</v>
      </c>
      <c r="G371" s="39"/>
      <c r="H371" s="40"/>
    </row>
    <row r="372" spans="1:9" x14ac:dyDescent="0.4">
      <c r="A372" s="31"/>
      <c r="B372" s="27"/>
      <c r="C372" s="74" t="s">
        <v>101</v>
      </c>
      <c r="D372" s="75"/>
      <c r="E372" s="75"/>
      <c r="F372" s="38" t="s">
        <v>94</v>
      </c>
      <c r="G372" s="39"/>
      <c r="H372" s="40"/>
    </row>
    <row r="373" spans="1:9" x14ac:dyDescent="0.4">
      <c r="A373" s="31"/>
      <c r="B373" s="27"/>
      <c r="C373" s="74" t="s">
        <v>88</v>
      </c>
      <c r="D373" s="75"/>
      <c r="E373" s="75"/>
      <c r="F373" s="38" t="s">
        <v>95</v>
      </c>
      <c r="G373" s="39"/>
      <c r="H373" s="40"/>
    </row>
    <row r="374" spans="1:9" x14ac:dyDescent="0.4">
      <c r="A374" s="32"/>
      <c r="B374" s="33"/>
      <c r="C374" s="80" t="s">
        <v>106</v>
      </c>
      <c r="D374" s="81"/>
      <c r="E374" s="81"/>
      <c r="F374" s="45" t="s">
        <v>96</v>
      </c>
      <c r="G374" s="43">
        <f>SUM(G368:G373)</f>
        <v>1</v>
      </c>
      <c r="H374" s="44"/>
    </row>
    <row r="375" spans="1:9" x14ac:dyDescent="0.4">
      <c r="A375" s="87" t="s">
        <v>196</v>
      </c>
      <c r="B375" s="88"/>
      <c r="C375" s="76" t="s">
        <v>97</v>
      </c>
      <c r="D375" s="77"/>
      <c r="E375" s="77"/>
      <c r="F375" s="35" t="s">
        <v>90</v>
      </c>
      <c r="G375" s="36"/>
      <c r="H375" s="37"/>
      <c r="I375" s="17">
        <v>51</v>
      </c>
    </row>
    <row r="376" spans="1:9" x14ac:dyDescent="0.4">
      <c r="A376" s="78" t="s">
        <v>103</v>
      </c>
      <c r="B376" s="79"/>
      <c r="C376" s="74" t="s">
        <v>98</v>
      </c>
      <c r="D376" s="75"/>
      <c r="E376" s="75"/>
      <c r="F376" s="38" t="s">
        <v>91</v>
      </c>
      <c r="G376" s="39"/>
      <c r="H376" s="40"/>
    </row>
    <row r="377" spans="1:9" x14ac:dyDescent="0.4">
      <c r="A377" s="41" t="s">
        <v>104</v>
      </c>
      <c r="B377" s="29">
        <v>0.1</v>
      </c>
      <c r="C377" s="74" t="s">
        <v>99</v>
      </c>
      <c r="D377" s="75"/>
      <c r="E377" s="75"/>
      <c r="F377" s="38" t="s">
        <v>92</v>
      </c>
      <c r="G377" s="39">
        <v>1</v>
      </c>
      <c r="H377" s="40" t="s">
        <v>188</v>
      </c>
    </row>
    <row r="378" spans="1:9" x14ac:dyDescent="0.4">
      <c r="A378" s="41" t="s">
        <v>105</v>
      </c>
      <c r="B378" s="30">
        <v>347</v>
      </c>
      <c r="C378" s="74" t="s">
        <v>100</v>
      </c>
      <c r="D378" s="75"/>
      <c r="E378" s="75"/>
      <c r="F378" s="38" t="s">
        <v>93</v>
      </c>
      <c r="G378" s="39"/>
      <c r="H378" s="40"/>
    </row>
    <row r="379" spans="1:9" x14ac:dyDescent="0.4">
      <c r="A379" s="31"/>
      <c r="B379" s="27"/>
      <c r="C379" s="74" t="s">
        <v>101</v>
      </c>
      <c r="D379" s="75"/>
      <c r="E379" s="75"/>
      <c r="F379" s="38" t="s">
        <v>94</v>
      </c>
      <c r="G379" s="39"/>
      <c r="H379" s="40"/>
    </row>
    <row r="380" spans="1:9" x14ac:dyDescent="0.4">
      <c r="A380" s="31"/>
      <c r="B380" s="27"/>
      <c r="C380" s="74" t="s">
        <v>88</v>
      </c>
      <c r="D380" s="75"/>
      <c r="E380" s="75"/>
      <c r="F380" s="38" t="s">
        <v>95</v>
      </c>
      <c r="G380" s="39"/>
      <c r="H380" s="40"/>
    </row>
    <row r="381" spans="1:9" x14ac:dyDescent="0.4">
      <c r="A381" s="32"/>
      <c r="B381" s="33"/>
      <c r="C381" s="80" t="s">
        <v>106</v>
      </c>
      <c r="D381" s="81"/>
      <c r="E381" s="81"/>
      <c r="F381" s="45" t="s">
        <v>96</v>
      </c>
      <c r="G381" s="43">
        <f>SUM(G375:G380)</f>
        <v>1</v>
      </c>
      <c r="H381" s="44"/>
    </row>
    <row r="382" spans="1:9" x14ac:dyDescent="0.4">
      <c r="A382" s="82" t="s">
        <v>112</v>
      </c>
      <c r="B382" s="83"/>
      <c r="C382" s="76" t="s">
        <v>97</v>
      </c>
      <c r="D382" s="77"/>
      <c r="E382" s="77"/>
      <c r="F382" s="35" t="s">
        <v>90</v>
      </c>
      <c r="G382" s="49">
        <f>SUM(G25,G32,G39,G46,G53,G60,G67,G74,G81,G88,G95,G102,G109,G116,G123,G130,G137,G144,G151,G158,G165,G172,G179,G186,G193,G200,G207,G214,G221,G228,G235,G242,G249,G256,G263,G270,G277,G284,G291,G298,G305,G312,G319,G326,G333,G340,G347,G354,G361,G368,G375)</f>
        <v>0</v>
      </c>
      <c r="H382" s="37"/>
    </row>
    <row r="383" spans="1:9" x14ac:dyDescent="0.4">
      <c r="A383" s="78"/>
      <c r="B383" s="79"/>
      <c r="C383" s="74" t="s">
        <v>98</v>
      </c>
      <c r="D383" s="75"/>
      <c r="E383" s="75"/>
      <c r="F383" s="38" t="s">
        <v>91</v>
      </c>
      <c r="G383" s="50">
        <f t="shared" ref="G383:G387" si="2">SUM(G26,G33,G40,G47,G54,G61,G68,G75,G82,G89,G96,G103,G110,G117,G124,G131,G138,G145,G152,G159,G166,G173,G180,G187,G194,G201,G208,G215,G222,G229,G236,G243,G250,G257,G264,G271,G278,G285,G292,G299,G306,G313,G320,G327,G334,G341,G348,G355,G362,G369,G376)</f>
        <v>0</v>
      </c>
      <c r="H383" s="40"/>
    </row>
    <row r="384" spans="1:9" x14ac:dyDescent="0.4">
      <c r="A384" s="28"/>
      <c r="B384" s="29"/>
      <c r="C384" s="74" t="s">
        <v>99</v>
      </c>
      <c r="D384" s="75"/>
      <c r="E384" s="75"/>
      <c r="F384" s="38" t="s">
        <v>92</v>
      </c>
      <c r="G384" s="39">
        <f t="shared" si="2"/>
        <v>286</v>
      </c>
      <c r="H384" s="40"/>
    </row>
    <row r="385" spans="1:8" x14ac:dyDescent="0.4">
      <c r="A385" s="28"/>
      <c r="B385" s="30"/>
      <c r="C385" s="74" t="s">
        <v>100</v>
      </c>
      <c r="D385" s="75"/>
      <c r="E385" s="75"/>
      <c r="F385" s="38" t="s">
        <v>93</v>
      </c>
      <c r="G385" s="34">
        <f t="shared" si="2"/>
        <v>55</v>
      </c>
      <c r="H385" s="40"/>
    </row>
    <row r="386" spans="1:8" x14ac:dyDescent="0.4">
      <c r="A386" s="31"/>
      <c r="B386" s="27"/>
      <c r="C386" s="74" t="s">
        <v>101</v>
      </c>
      <c r="D386" s="75"/>
      <c r="E386" s="75"/>
      <c r="F386" s="38" t="s">
        <v>94</v>
      </c>
      <c r="G386" s="50">
        <f t="shared" si="2"/>
        <v>28</v>
      </c>
      <c r="H386" s="40"/>
    </row>
    <row r="387" spans="1:8" x14ac:dyDescent="0.4">
      <c r="A387" s="31"/>
      <c r="B387" s="27"/>
      <c r="C387" s="74" t="s">
        <v>88</v>
      </c>
      <c r="D387" s="75"/>
      <c r="E387" s="75"/>
      <c r="F387" s="38" t="s">
        <v>95</v>
      </c>
      <c r="G387" s="39">
        <f t="shared" si="2"/>
        <v>15</v>
      </c>
      <c r="H387" s="40"/>
    </row>
    <row r="388" spans="1:8" x14ac:dyDescent="0.4">
      <c r="A388" s="32"/>
      <c r="B388" s="33"/>
      <c r="C388" s="84" t="s">
        <v>112</v>
      </c>
      <c r="D388" s="85"/>
      <c r="E388" s="85"/>
      <c r="F388" s="86"/>
      <c r="G388" s="43">
        <f>SUM(G382:G387)</f>
        <v>384</v>
      </c>
      <c r="H388" s="44"/>
    </row>
  </sheetData>
  <mergeCells count="481">
    <mergeCell ref="C268:E268"/>
    <mergeCell ref="C269:E269"/>
    <mergeCell ref="A264:B264"/>
    <mergeCell ref="C264:E264"/>
    <mergeCell ref="C265:E265"/>
    <mergeCell ref="C266:E266"/>
    <mergeCell ref="C267:E267"/>
    <mergeCell ref="C259:E259"/>
    <mergeCell ref="C260:E260"/>
    <mergeCell ref="C261:E261"/>
    <mergeCell ref="C262:E262"/>
    <mergeCell ref="A263:B263"/>
    <mergeCell ref="C263:E263"/>
    <mergeCell ref="A256:B256"/>
    <mergeCell ref="C256:E256"/>
    <mergeCell ref="A257:B257"/>
    <mergeCell ref="C257:E257"/>
    <mergeCell ref="C258:E258"/>
    <mergeCell ref="C251:E251"/>
    <mergeCell ref="C252:E252"/>
    <mergeCell ref="C253:E253"/>
    <mergeCell ref="C254:E254"/>
    <mergeCell ref="C255:E255"/>
    <mergeCell ref="C247:E247"/>
    <mergeCell ref="C248:E248"/>
    <mergeCell ref="A249:B249"/>
    <mergeCell ref="C249:E249"/>
    <mergeCell ref="A250:B250"/>
    <mergeCell ref="C250:E250"/>
    <mergeCell ref="A243:B243"/>
    <mergeCell ref="C243:E243"/>
    <mergeCell ref="C244:E244"/>
    <mergeCell ref="C245:E245"/>
    <mergeCell ref="C246:E246"/>
    <mergeCell ref="C238:E238"/>
    <mergeCell ref="C239:E239"/>
    <mergeCell ref="C240:E240"/>
    <mergeCell ref="C241:E241"/>
    <mergeCell ref="A242:B242"/>
    <mergeCell ref="C242:E242"/>
    <mergeCell ref="A235:B235"/>
    <mergeCell ref="C235:E235"/>
    <mergeCell ref="A236:B236"/>
    <mergeCell ref="C236:E236"/>
    <mergeCell ref="C237:E237"/>
    <mergeCell ref="C230:E230"/>
    <mergeCell ref="C231:E231"/>
    <mergeCell ref="C232:E232"/>
    <mergeCell ref="C233:E233"/>
    <mergeCell ref="C234:E234"/>
    <mergeCell ref="C226:E226"/>
    <mergeCell ref="C227:E227"/>
    <mergeCell ref="A228:B228"/>
    <mergeCell ref="C228:E228"/>
    <mergeCell ref="A229:B229"/>
    <mergeCell ref="C229:E229"/>
    <mergeCell ref="A222:B222"/>
    <mergeCell ref="C222:E222"/>
    <mergeCell ref="C223:E223"/>
    <mergeCell ref="C224:E224"/>
    <mergeCell ref="C225:E225"/>
    <mergeCell ref="C217:E217"/>
    <mergeCell ref="C218:E218"/>
    <mergeCell ref="C219:E219"/>
    <mergeCell ref="C220:E220"/>
    <mergeCell ref="A221:B221"/>
    <mergeCell ref="C221:E221"/>
    <mergeCell ref="A214:B214"/>
    <mergeCell ref="C214:E214"/>
    <mergeCell ref="A215:B215"/>
    <mergeCell ref="C215:E215"/>
    <mergeCell ref="C216:E216"/>
    <mergeCell ref="C209:E209"/>
    <mergeCell ref="C210:E210"/>
    <mergeCell ref="C211:E211"/>
    <mergeCell ref="C212:E212"/>
    <mergeCell ref="C213:E213"/>
    <mergeCell ref="C205:E205"/>
    <mergeCell ref="C206:E206"/>
    <mergeCell ref="A207:B207"/>
    <mergeCell ref="C207:E207"/>
    <mergeCell ref="A208:B208"/>
    <mergeCell ref="C208:E208"/>
    <mergeCell ref="A201:B201"/>
    <mergeCell ref="C201:E201"/>
    <mergeCell ref="C202:E202"/>
    <mergeCell ref="C203:E203"/>
    <mergeCell ref="C204:E204"/>
    <mergeCell ref="C196:E196"/>
    <mergeCell ref="C197:E197"/>
    <mergeCell ref="C198:E198"/>
    <mergeCell ref="C199:E199"/>
    <mergeCell ref="A200:B200"/>
    <mergeCell ref="C200:E200"/>
    <mergeCell ref="A193:B193"/>
    <mergeCell ref="C193:E193"/>
    <mergeCell ref="A194:B194"/>
    <mergeCell ref="C194:E194"/>
    <mergeCell ref="C195:E195"/>
    <mergeCell ref="C188:E188"/>
    <mergeCell ref="C189:E189"/>
    <mergeCell ref="C190:E190"/>
    <mergeCell ref="C191:E191"/>
    <mergeCell ref="C192:E192"/>
    <mergeCell ref="A186:B186"/>
    <mergeCell ref="C186:E186"/>
    <mergeCell ref="A187:B187"/>
    <mergeCell ref="C187:E187"/>
    <mergeCell ref="C182:E182"/>
    <mergeCell ref="C183:E183"/>
    <mergeCell ref="C184:E184"/>
    <mergeCell ref="C185:E185"/>
    <mergeCell ref="A179:B179"/>
    <mergeCell ref="C179:E179"/>
    <mergeCell ref="A180:B180"/>
    <mergeCell ref="C180:E180"/>
    <mergeCell ref="C181:E181"/>
    <mergeCell ref="C174:E174"/>
    <mergeCell ref="C175:E175"/>
    <mergeCell ref="C176:E176"/>
    <mergeCell ref="C177:E177"/>
    <mergeCell ref="C178:E178"/>
    <mergeCell ref="C170:E170"/>
    <mergeCell ref="C171:E171"/>
    <mergeCell ref="A172:B172"/>
    <mergeCell ref="C172:E172"/>
    <mergeCell ref="A173:B173"/>
    <mergeCell ref="C173:E173"/>
    <mergeCell ref="A166:B166"/>
    <mergeCell ref="C166:E166"/>
    <mergeCell ref="C167:E167"/>
    <mergeCell ref="C168:E168"/>
    <mergeCell ref="C169:E169"/>
    <mergeCell ref="C161:E161"/>
    <mergeCell ref="C162:E162"/>
    <mergeCell ref="C163:E163"/>
    <mergeCell ref="C164:E164"/>
    <mergeCell ref="A165:B165"/>
    <mergeCell ref="C165:E165"/>
    <mergeCell ref="A158:B158"/>
    <mergeCell ref="C158:E158"/>
    <mergeCell ref="A159:B159"/>
    <mergeCell ref="C159:E159"/>
    <mergeCell ref="C160:E160"/>
    <mergeCell ref="C153:E153"/>
    <mergeCell ref="C154:E154"/>
    <mergeCell ref="C155:E155"/>
    <mergeCell ref="C156:E156"/>
    <mergeCell ref="C157:E157"/>
    <mergeCell ref="C149:E149"/>
    <mergeCell ref="C150:E150"/>
    <mergeCell ref="A151:B151"/>
    <mergeCell ref="C151:E151"/>
    <mergeCell ref="A152:B152"/>
    <mergeCell ref="C152:E152"/>
    <mergeCell ref="A145:B145"/>
    <mergeCell ref="C145:E145"/>
    <mergeCell ref="C146:E146"/>
    <mergeCell ref="C147:E147"/>
    <mergeCell ref="C148:E148"/>
    <mergeCell ref="C140:E140"/>
    <mergeCell ref="C141:E141"/>
    <mergeCell ref="C142:E142"/>
    <mergeCell ref="C143:E143"/>
    <mergeCell ref="A144:B144"/>
    <mergeCell ref="C144:E144"/>
    <mergeCell ref="A137:B137"/>
    <mergeCell ref="C137:E137"/>
    <mergeCell ref="A138:B138"/>
    <mergeCell ref="C138:E138"/>
    <mergeCell ref="C139:E139"/>
    <mergeCell ref="C132:E132"/>
    <mergeCell ref="C133:E133"/>
    <mergeCell ref="C134:E134"/>
    <mergeCell ref="C135:E135"/>
    <mergeCell ref="C136:E136"/>
    <mergeCell ref="C128:E128"/>
    <mergeCell ref="C129:E129"/>
    <mergeCell ref="A130:B130"/>
    <mergeCell ref="C130:E130"/>
    <mergeCell ref="A131:B131"/>
    <mergeCell ref="C131:E131"/>
    <mergeCell ref="A124:B124"/>
    <mergeCell ref="C124:E124"/>
    <mergeCell ref="C125:E125"/>
    <mergeCell ref="C126:E126"/>
    <mergeCell ref="C127:E127"/>
    <mergeCell ref="C112:E112"/>
    <mergeCell ref="C113:E113"/>
    <mergeCell ref="C114:E114"/>
    <mergeCell ref="C115:E115"/>
    <mergeCell ref="A123:B123"/>
    <mergeCell ref="C123:E123"/>
    <mergeCell ref="A116:B116"/>
    <mergeCell ref="C116:E116"/>
    <mergeCell ref="A117:B117"/>
    <mergeCell ref="C117:E117"/>
    <mergeCell ref="C118:E118"/>
    <mergeCell ref="C119:E119"/>
    <mergeCell ref="C120:E120"/>
    <mergeCell ref="C121:E121"/>
    <mergeCell ref="C122:E122"/>
    <mergeCell ref="A109:B109"/>
    <mergeCell ref="C109:E109"/>
    <mergeCell ref="A110:B110"/>
    <mergeCell ref="C110:E110"/>
    <mergeCell ref="C111:E111"/>
    <mergeCell ref="C97:E97"/>
    <mergeCell ref="C98:E98"/>
    <mergeCell ref="C99:E99"/>
    <mergeCell ref="C100:E100"/>
    <mergeCell ref="C101:E101"/>
    <mergeCell ref="A102:B102"/>
    <mergeCell ref="C102:E102"/>
    <mergeCell ref="A103:B103"/>
    <mergeCell ref="C103:E103"/>
    <mergeCell ref="C104:E104"/>
    <mergeCell ref="C105:E105"/>
    <mergeCell ref="C106:E106"/>
    <mergeCell ref="C107:E107"/>
    <mergeCell ref="C108:E108"/>
    <mergeCell ref="C93:E93"/>
    <mergeCell ref="C94:E94"/>
    <mergeCell ref="A95:B95"/>
    <mergeCell ref="C95:E95"/>
    <mergeCell ref="A96:B96"/>
    <mergeCell ref="C96:E96"/>
    <mergeCell ref="A89:B89"/>
    <mergeCell ref="C89:E89"/>
    <mergeCell ref="C90:E90"/>
    <mergeCell ref="C91:E91"/>
    <mergeCell ref="C92:E92"/>
    <mergeCell ref="C84:E84"/>
    <mergeCell ref="C85:E85"/>
    <mergeCell ref="C86:E86"/>
    <mergeCell ref="C87:E87"/>
    <mergeCell ref="A88:B88"/>
    <mergeCell ref="C88:E88"/>
    <mergeCell ref="A81:B81"/>
    <mergeCell ref="C81:E81"/>
    <mergeCell ref="A82:B82"/>
    <mergeCell ref="C82:E82"/>
    <mergeCell ref="C83:E83"/>
    <mergeCell ref="C77:E77"/>
    <mergeCell ref="C78:E78"/>
    <mergeCell ref="C79:E79"/>
    <mergeCell ref="C80:E80"/>
    <mergeCell ref="C72:E72"/>
    <mergeCell ref="C73:E73"/>
    <mergeCell ref="A74:B74"/>
    <mergeCell ref="C74:E74"/>
    <mergeCell ref="A75:B75"/>
    <mergeCell ref="C75:E75"/>
    <mergeCell ref="C384:E384"/>
    <mergeCell ref="C385:E385"/>
    <mergeCell ref="C386:E386"/>
    <mergeCell ref="C387:E387"/>
    <mergeCell ref="A278:B278"/>
    <mergeCell ref="C278:E278"/>
    <mergeCell ref="C279:E279"/>
    <mergeCell ref="C280:E280"/>
    <mergeCell ref="C281:E281"/>
    <mergeCell ref="C282:E282"/>
    <mergeCell ref="C283:E283"/>
    <mergeCell ref="A284:B284"/>
    <mergeCell ref="C284:E284"/>
    <mergeCell ref="A285:B285"/>
    <mergeCell ref="C285:E285"/>
    <mergeCell ref="C286:E286"/>
    <mergeCell ref="C287:E287"/>
    <mergeCell ref="C288:E288"/>
    <mergeCell ref="C289:E289"/>
    <mergeCell ref="C290:E290"/>
    <mergeCell ref="A291:B291"/>
    <mergeCell ref="C291:E291"/>
    <mergeCell ref="A292:B292"/>
    <mergeCell ref="C292:E292"/>
    <mergeCell ref="A60:B60"/>
    <mergeCell ref="C272:E272"/>
    <mergeCell ref="C273:E273"/>
    <mergeCell ref="C274:E274"/>
    <mergeCell ref="C275:E275"/>
    <mergeCell ref="C276:E276"/>
    <mergeCell ref="A277:B277"/>
    <mergeCell ref="C277:E277"/>
    <mergeCell ref="C60:E60"/>
    <mergeCell ref="A61:B61"/>
    <mergeCell ref="C61:E61"/>
    <mergeCell ref="C62:E62"/>
    <mergeCell ref="C63:E63"/>
    <mergeCell ref="A68:B68"/>
    <mergeCell ref="C68:E68"/>
    <mergeCell ref="C69:E69"/>
    <mergeCell ref="C70:E70"/>
    <mergeCell ref="C71:E71"/>
    <mergeCell ref="C64:E64"/>
    <mergeCell ref="C65:E65"/>
    <mergeCell ref="C66:E66"/>
    <mergeCell ref="A67:B67"/>
    <mergeCell ref="C67:E67"/>
    <mergeCell ref="C76:E76"/>
    <mergeCell ref="C49:E49"/>
    <mergeCell ref="C50:E50"/>
    <mergeCell ref="C42:E42"/>
    <mergeCell ref="C43:E43"/>
    <mergeCell ref="C44:E44"/>
    <mergeCell ref="C45:E45"/>
    <mergeCell ref="A46:B46"/>
    <mergeCell ref="C46:E46"/>
    <mergeCell ref="C388:F388"/>
    <mergeCell ref="C51:E51"/>
    <mergeCell ref="C52:E52"/>
    <mergeCell ref="A382:B382"/>
    <mergeCell ref="C382:E382"/>
    <mergeCell ref="A383:B383"/>
    <mergeCell ref="C383:E383"/>
    <mergeCell ref="A53:B53"/>
    <mergeCell ref="C53:E53"/>
    <mergeCell ref="A54:B54"/>
    <mergeCell ref="C54:E54"/>
    <mergeCell ref="C55:E55"/>
    <mergeCell ref="C56:E56"/>
    <mergeCell ref="C57:E57"/>
    <mergeCell ref="C58:E58"/>
    <mergeCell ref="C59:E59"/>
    <mergeCell ref="C41:E41"/>
    <mergeCell ref="C34:E34"/>
    <mergeCell ref="C35:E35"/>
    <mergeCell ref="C36:E36"/>
    <mergeCell ref="C37:E37"/>
    <mergeCell ref="C38:E38"/>
    <mergeCell ref="A47:B47"/>
    <mergeCell ref="C47:E47"/>
    <mergeCell ref="C48:E48"/>
    <mergeCell ref="C33:E33"/>
    <mergeCell ref="A26:B26"/>
    <mergeCell ref="C26:E26"/>
    <mergeCell ref="C27:E27"/>
    <mergeCell ref="C28:E28"/>
    <mergeCell ref="C29:E29"/>
    <mergeCell ref="A39:B39"/>
    <mergeCell ref="C39:E39"/>
    <mergeCell ref="A40:B40"/>
    <mergeCell ref="C40:E40"/>
    <mergeCell ref="B1:H1"/>
    <mergeCell ref="A2:A4"/>
    <mergeCell ref="B2:B4"/>
    <mergeCell ref="D2:D4"/>
    <mergeCell ref="E2:E4"/>
    <mergeCell ref="G2:G4"/>
    <mergeCell ref="A270:B270"/>
    <mergeCell ref="C270:E270"/>
    <mergeCell ref="A271:B271"/>
    <mergeCell ref="C271:E271"/>
    <mergeCell ref="A23:C23"/>
    <mergeCell ref="D23:H23"/>
    <mergeCell ref="A24:B24"/>
    <mergeCell ref="C24:F24"/>
    <mergeCell ref="A25:B25"/>
    <mergeCell ref="C25:E25"/>
    <mergeCell ref="A20:H21"/>
    <mergeCell ref="H2:H4"/>
    <mergeCell ref="F2:F4"/>
    <mergeCell ref="C30:E30"/>
    <mergeCell ref="C31:E31"/>
    <mergeCell ref="A32:B32"/>
    <mergeCell ref="C32:E32"/>
    <mergeCell ref="A33:B33"/>
    <mergeCell ref="C293:E293"/>
    <mergeCell ref="C294:E294"/>
    <mergeCell ref="C295:E295"/>
    <mergeCell ref="C296:E296"/>
    <mergeCell ref="C297:E297"/>
    <mergeCell ref="A298:B298"/>
    <mergeCell ref="C298:E298"/>
    <mergeCell ref="A299:B299"/>
    <mergeCell ref="C299:E299"/>
    <mergeCell ref="C300:E300"/>
    <mergeCell ref="C301:E301"/>
    <mergeCell ref="C302:E302"/>
    <mergeCell ref="C303:E303"/>
    <mergeCell ref="C304:E304"/>
    <mergeCell ref="A305:B305"/>
    <mergeCell ref="C305:E305"/>
    <mergeCell ref="A306:B306"/>
    <mergeCell ref="C306:E306"/>
    <mergeCell ref="C307:E307"/>
    <mergeCell ref="C308:E308"/>
    <mergeCell ref="C309:E309"/>
    <mergeCell ref="C310:E310"/>
    <mergeCell ref="C311:E311"/>
    <mergeCell ref="A312:B312"/>
    <mergeCell ref="C312:E312"/>
    <mergeCell ref="A313:B313"/>
    <mergeCell ref="C313:E313"/>
    <mergeCell ref="C314:E314"/>
    <mergeCell ref="C315:E315"/>
    <mergeCell ref="C316:E316"/>
    <mergeCell ref="C317:E317"/>
    <mergeCell ref="C318:E318"/>
    <mergeCell ref="A319:B319"/>
    <mergeCell ref="C319:E319"/>
    <mergeCell ref="A320:B320"/>
    <mergeCell ref="C320:E320"/>
    <mergeCell ref="C321:E321"/>
    <mergeCell ref="C322:E322"/>
    <mergeCell ref="C323:E323"/>
    <mergeCell ref="C324:E324"/>
    <mergeCell ref="C325:E325"/>
    <mergeCell ref="A326:B326"/>
    <mergeCell ref="C326:E326"/>
    <mergeCell ref="A327:B327"/>
    <mergeCell ref="C327:E327"/>
    <mergeCell ref="C328:E328"/>
    <mergeCell ref="C329:E329"/>
    <mergeCell ref="C330:E330"/>
    <mergeCell ref="C331:E331"/>
    <mergeCell ref="C332:E332"/>
    <mergeCell ref="A333:B333"/>
    <mergeCell ref="C333:E333"/>
    <mergeCell ref="A334:B334"/>
    <mergeCell ref="C334:E334"/>
    <mergeCell ref="C335:E335"/>
    <mergeCell ref="C336:E336"/>
    <mergeCell ref="C337:E337"/>
    <mergeCell ref="C338:E338"/>
    <mergeCell ref="C339:E339"/>
    <mergeCell ref="A340:B340"/>
    <mergeCell ref="C340:E340"/>
    <mergeCell ref="A341:B341"/>
    <mergeCell ref="C341:E341"/>
    <mergeCell ref="C342:E342"/>
    <mergeCell ref="C343:E343"/>
    <mergeCell ref="C344:E344"/>
    <mergeCell ref="C345:E345"/>
    <mergeCell ref="C346:E346"/>
    <mergeCell ref="A347:B347"/>
    <mergeCell ref="C347:E347"/>
    <mergeCell ref="A348:B348"/>
    <mergeCell ref="C348:E348"/>
    <mergeCell ref="C349:E349"/>
    <mergeCell ref="C350:E350"/>
    <mergeCell ref="C351:E351"/>
    <mergeCell ref="C352:E352"/>
    <mergeCell ref="C353:E353"/>
    <mergeCell ref="A354:B354"/>
    <mergeCell ref="C354:E354"/>
    <mergeCell ref="A355:B355"/>
    <mergeCell ref="C355:E355"/>
    <mergeCell ref="C356:E356"/>
    <mergeCell ref="C357:E357"/>
    <mergeCell ref="C358:E358"/>
    <mergeCell ref="C359:E359"/>
    <mergeCell ref="C360:E360"/>
    <mergeCell ref="A361:B361"/>
    <mergeCell ref="C361:E361"/>
    <mergeCell ref="A362:B362"/>
    <mergeCell ref="C362:E362"/>
    <mergeCell ref="C363:E363"/>
    <mergeCell ref="C364:E364"/>
    <mergeCell ref="C365:E365"/>
    <mergeCell ref="C366:E366"/>
    <mergeCell ref="C377:E377"/>
    <mergeCell ref="C378:E378"/>
    <mergeCell ref="C379:E379"/>
    <mergeCell ref="C380:E380"/>
    <mergeCell ref="C367:E367"/>
    <mergeCell ref="A368:B368"/>
    <mergeCell ref="C368:E368"/>
    <mergeCell ref="A369:B369"/>
    <mergeCell ref="C369:E369"/>
    <mergeCell ref="C370:E370"/>
    <mergeCell ref="C371:E371"/>
    <mergeCell ref="C372:E372"/>
    <mergeCell ref="C373:E373"/>
    <mergeCell ref="C381:E381"/>
    <mergeCell ref="C374:E374"/>
    <mergeCell ref="A375:B375"/>
    <mergeCell ref="C375:E375"/>
    <mergeCell ref="A376:B376"/>
    <mergeCell ref="C376:E376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93" orientation="portrait" r:id="rId1"/>
  <headerFooter>
    <oddHeader>&amp;C&amp;A</oddHeader>
    <oddFooter>&amp;C&amp;P/&amp;N</oddFooter>
  </headerFooter>
  <rowBreaks count="11" manualBreakCount="11">
    <brk id="22" max="7" man="1"/>
    <brk id="59" max="7" man="1"/>
    <brk id="94" max="7" man="1"/>
    <brk id="129" max="7" man="1"/>
    <brk id="164" max="7" man="1"/>
    <brk id="199" max="7" man="1"/>
    <brk id="234" max="7" man="1"/>
    <brk id="269" max="7" man="1"/>
    <brk id="304" max="7" man="1"/>
    <brk id="339" max="7" man="1"/>
    <brk id="374" max="7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21" customWidth="1"/>
    <col min="2" max="8" width="10" style="21" customWidth="1"/>
    <col min="9" max="16384" width="9" style="21"/>
  </cols>
  <sheetData>
    <row r="1" spans="1:8" x14ac:dyDescent="0.4">
      <c r="A1" s="12" t="s">
        <v>37</v>
      </c>
      <c r="B1" s="72" t="s">
        <v>28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23" t="s">
        <v>59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>
        <v>20</v>
      </c>
      <c r="C6" s="13"/>
      <c r="D6" s="13"/>
      <c r="E6" s="13"/>
      <c r="F6" s="13"/>
      <c r="G6" s="13"/>
      <c r="H6" s="13">
        <f t="shared" ref="H6:H17" si="0">SUM(B6:G6)</f>
        <v>20</v>
      </c>
    </row>
    <row r="7" spans="1:8" x14ac:dyDescent="0.4">
      <c r="A7" s="18" t="s">
        <v>6</v>
      </c>
      <c r="B7" s="13">
        <v>75</v>
      </c>
      <c r="C7" s="13"/>
      <c r="D7" s="13"/>
      <c r="E7" s="13"/>
      <c r="F7" s="13"/>
      <c r="G7" s="13"/>
      <c r="H7" s="13">
        <f t="shared" si="0"/>
        <v>75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>
        <v>2</v>
      </c>
      <c r="G15" s="13"/>
      <c r="H15" s="13">
        <f t="shared" si="0"/>
        <v>2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>
        <v>16</v>
      </c>
      <c r="E17" s="13"/>
      <c r="F17" s="13"/>
      <c r="G17" s="13"/>
      <c r="H17" s="13">
        <f t="shared" si="0"/>
        <v>16</v>
      </c>
    </row>
    <row r="18" spans="1:8" x14ac:dyDescent="0.4">
      <c r="A18" s="19" t="s">
        <v>3</v>
      </c>
      <c r="B18" s="13">
        <f t="shared" ref="B18:H18" si="1">SUM(B5:B17)</f>
        <v>95</v>
      </c>
      <c r="C18" s="13">
        <f t="shared" si="1"/>
        <v>0</v>
      </c>
      <c r="D18" s="13">
        <f t="shared" si="1"/>
        <v>16</v>
      </c>
      <c r="E18" s="13">
        <f t="shared" si="1"/>
        <v>0</v>
      </c>
      <c r="F18" s="13">
        <f t="shared" si="1"/>
        <v>2</v>
      </c>
      <c r="G18" s="13">
        <f t="shared" si="1"/>
        <v>0</v>
      </c>
      <c r="H18" s="13">
        <f t="shared" si="1"/>
        <v>113</v>
      </c>
    </row>
    <row r="20" spans="1:8" ht="18.75" customHeight="1" x14ac:dyDescent="0.4">
      <c r="A20" s="71" t="s">
        <v>220</v>
      </c>
      <c r="B20" s="89"/>
      <c r="C20" s="89"/>
      <c r="D20" s="89"/>
      <c r="E20" s="89"/>
      <c r="F20" s="89"/>
      <c r="G20" s="89"/>
      <c r="H20" s="89"/>
    </row>
    <row r="21" spans="1:8" x14ac:dyDescent="0.4">
      <c r="A21" s="89"/>
      <c r="B21" s="89"/>
      <c r="C21" s="89"/>
      <c r="D21" s="89"/>
      <c r="E21" s="89"/>
      <c r="F21" s="89"/>
      <c r="G21" s="89"/>
      <c r="H21" s="89"/>
    </row>
    <row r="22" spans="1:8" x14ac:dyDescent="0.4">
      <c r="A22" s="89"/>
      <c r="B22" s="89"/>
      <c r="C22" s="89"/>
      <c r="D22" s="89"/>
      <c r="E22" s="89"/>
      <c r="F22" s="89"/>
      <c r="G22" s="89"/>
      <c r="H22" s="89"/>
    </row>
    <row r="24" spans="1:8" x14ac:dyDescent="0.4">
      <c r="A24" s="73" t="s">
        <v>17</v>
      </c>
      <c r="B24" s="73"/>
      <c r="C24" s="73"/>
      <c r="D24" s="73" t="s">
        <v>28</v>
      </c>
      <c r="E24" s="73"/>
      <c r="F24" s="73"/>
      <c r="G24" s="73"/>
      <c r="H24" s="73"/>
    </row>
    <row r="25" spans="1:8" x14ac:dyDescent="0.4">
      <c r="A25" s="73" t="s">
        <v>86</v>
      </c>
      <c r="B25" s="73"/>
      <c r="C25" s="73" t="s">
        <v>89</v>
      </c>
      <c r="D25" s="73"/>
      <c r="E25" s="73"/>
      <c r="F25" s="73"/>
      <c r="G25" s="48" t="s">
        <v>87</v>
      </c>
      <c r="H25" s="48" t="s">
        <v>88</v>
      </c>
    </row>
    <row r="26" spans="1:8" x14ac:dyDescent="0.4">
      <c r="A26" s="82" t="s">
        <v>200</v>
      </c>
      <c r="B26" s="83"/>
      <c r="C26" s="76" t="s">
        <v>97</v>
      </c>
      <c r="D26" s="77"/>
      <c r="E26" s="77"/>
      <c r="F26" s="35" t="s">
        <v>90</v>
      </c>
      <c r="G26" s="36"/>
      <c r="H26" s="37"/>
    </row>
    <row r="27" spans="1:8" x14ac:dyDescent="0.4">
      <c r="A27" s="78" t="s">
        <v>103</v>
      </c>
      <c r="B27" s="79"/>
      <c r="C27" s="74" t="s">
        <v>98</v>
      </c>
      <c r="D27" s="75"/>
      <c r="E27" s="75"/>
      <c r="F27" s="38" t="s">
        <v>91</v>
      </c>
      <c r="G27" s="39"/>
      <c r="H27" s="40"/>
    </row>
    <row r="28" spans="1:8" x14ac:dyDescent="0.4">
      <c r="A28" s="47" t="s">
        <v>104</v>
      </c>
      <c r="B28" s="29">
        <v>5</v>
      </c>
      <c r="C28" s="74" t="s">
        <v>19</v>
      </c>
      <c r="D28" s="75"/>
      <c r="E28" s="75"/>
      <c r="F28" s="38" t="s">
        <v>92</v>
      </c>
      <c r="G28" s="39">
        <v>26</v>
      </c>
      <c r="H28" s="40" t="s">
        <v>201</v>
      </c>
    </row>
    <row r="29" spans="1:8" x14ac:dyDescent="0.4">
      <c r="A29" s="47" t="s">
        <v>105</v>
      </c>
      <c r="B29" s="30">
        <v>349</v>
      </c>
      <c r="C29" s="74" t="s">
        <v>59</v>
      </c>
      <c r="D29" s="75"/>
      <c r="E29" s="75"/>
      <c r="F29" s="38" t="s">
        <v>93</v>
      </c>
      <c r="G29" s="39"/>
      <c r="H29" s="40"/>
    </row>
    <row r="30" spans="1:8" x14ac:dyDescent="0.4">
      <c r="A30" s="31"/>
      <c r="B30" s="27"/>
      <c r="C30" s="74" t="s">
        <v>101</v>
      </c>
      <c r="D30" s="75"/>
      <c r="E30" s="75"/>
      <c r="F30" s="38" t="s">
        <v>94</v>
      </c>
      <c r="G30" s="39"/>
      <c r="H30" s="40"/>
    </row>
    <row r="31" spans="1:8" x14ac:dyDescent="0.4">
      <c r="A31" s="31"/>
      <c r="B31" s="27"/>
      <c r="C31" s="74" t="s">
        <v>88</v>
      </c>
      <c r="D31" s="75"/>
      <c r="E31" s="75"/>
      <c r="F31" s="38" t="s">
        <v>95</v>
      </c>
      <c r="G31" s="39"/>
      <c r="H31" s="40"/>
    </row>
    <row r="32" spans="1:8" x14ac:dyDescent="0.4">
      <c r="A32" s="32"/>
      <c r="B32" s="33"/>
      <c r="C32" s="80" t="s">
        <v>106</v>
      </c>
      <c r="D32" s="81"/>
      <c r="E32" s="81"/>
      <c r="F32" s="45" t="s">
        <v>96</v>
      </c>
      <c r="G32" s="43">
        <f>SUM(G26:G31)</f>
        <v>26</v>
      </c>
      <c r="H32" s="44"/>
    </row>
    <row r="33" spans="1:8" x14ac:dyDescent="0.4">
      <c r="A33" s="82" t="s">
        <v>202</v>
      </c>
      <c r="B33" s="83"/>
      <c r="C33" s="76" t="s">
        <v>97</v>
      </c>
      <c r="D33" s="77"/>
      <c r="E33" s="77"/>
      <c r="F33" s="35" t="s">
        <v>90</v>
      </c>
      <c r="G33" s="36"/>
      <c r="H33" s="37"/>
    </row>
    <row r="34" spans="1:8" x14ac:dyDescent="0.4">
      <c r="A34" s="78" t="s">
        <v>103</v>
      </c>
      <c r="B34" s="79"/>
      <c r="C34" s="74" t="s">
        <v>98</v>
      </c>
      <c r="D34" s="75"/>
      <c r="E34" s="75"/>
      <c r="F34" s="38" t="s">
        <v>91</v>
      </c>
      <c r="G34" s="39"/>
      <c r="H34" s="40"/>
    </row>
    <row r="35" spans="1:8" x14ac:dyDescent="0.4">
      <c r="A35" s="47" t="s">
        <v>104</v>
      </c>
      <c r="B35" s="29">
        <v>5</v>
      </c>
      <c r="C35" s="74" t="s">
        <v>19</v>
      </c>
      <c r="D35" s="75"/>
      <c r="E35" s="75"/>
      <c r="F35" s="38" t="s">
        <v>92</v>
      </c>
      <c r="G35" s="39">
        <v>9</v>
      </c>
      <c r="H35" s="40" t="s">
        <v>110</v>
      </c>
    </row>
    <row r="36" spans="1:8" x14ac:dyDescent="0.4">
      <c r="A36" s="47" t="s">
        <v>105</v>
      </c>
      <c r="B36" s="30">
        <v>182</v>
      </c>
      <c r="C36" s="74" t="s">
        <v>59</v>
      </c>
      <c r="D36" s="75"/>
      <c r="E36" s="75"/>
      <c r="F36" s="38" t="s">
        <v>93</v>
      </c>
      <c r="G36" s="39">
        <v>5</v>
      </c>
      <c r="H36" s="40" t="s">
        <v>203</v>
      </c>
    </row>
    <row r="37" spans="1:8" x14ac:dyDescent="0.4">
      <c r="A37" s="31"/>
      <c r="B37" s="27"/>
      <c r="C37" s="74" t="s">
        <v>101</v>
      </c>
      <c r="D37" s="75"/>
      <c r="E37" s="75"/>
      <c r="F37" s="38" t="s">
        <v>94</v>
      </c>
      <c r="G37" s="39"/>
      <c r="H37" s="40"/>
    </row>
    <row r="38" spans="1:8" x14ac:dyDescent="0.4">
      <c r="A38" s="31"/>
      <c r="B38" s="27"/>
      <c r="C38" s="74" t="s">
        <v>88</v>
      </c>
      <c r="D38" s="75"/>
      <c r="E38" s="75"/>
      <c r="F38" s="38" t="s">
        <v>95</v>
      </c>
      <c r="G38" s="39"/>
      <c r="H38" s="40"/>
    </row>
    <row r="39" spans="1:8" x14ac:dyDescent="0.4">
      <c r="A39" s="32"/>
      <c r="B39" s="33"/>
      <c r="C39" s="80" t="s">
        <v>106</v>
      </c>
      <c r="D39" s="81"/>
      <c r="E39" s="81"/>
      <c r="F39" s="45" t="s">
        <v>96</v>
      </c>
      <c r="G39" s="43">
        <f>SUM(G33:G38)</f>
        <v>14</v>
      </c>
      <c r="H39" s="44"/>
    </row>
    <row r="40" spans="1:8" x14ac:dyDescent="0.4">
      <c r="A40" s="82" t="s">
        <v>204</v>
      </c>
      <c r="B40" s="83"/>
      <c r="C40" s="76" t="s">
        <v>97</v>
      </c>
      <c r="D40" s="77"/>
      <c r="E40" s="77"/>
      <c r="F40" s="35" t="s">
        <v>90</v>
      </c>
      <c r="G40" s="36"/>
      <c r="H40" s="37"/>
    </row>
    <row r="41" spans="1:8" x14ac:dyDescent="0.4">
      <c r="A41" s="78" t="s">
        <v>103</v>
      </c>
      <c r="B41" s="79"/>
      <c r="C41" s="74" t="s">
        <v>98</v>
      </c>
      <c r="D41" s="75"/>
      <c r="E41" s="75"/>
      <c r="F41" s="38" t="s">
        <v>91</v>
      </c>
      <c r="G41" s="39"/>
      <c r="H41" s="40"/>
    </row>
    <row r="42" spans="1:8" x14ac:dyDescent="0.4">
      <c r="A42" s="47" t="s">
        <v>104</v>
      </c>
      <c r="B42" s="29">
        <v>5</v>
      </c>
      <c r="C42" s="74" t="s">
        <v>19</v>
      </c>
      <c r="D42" s="75"/>
      <c r="E42" s="75"/>
      <c r="F42" s="38" t="s">
        <v>92</v>
      </c>
      <c r="G42" s="39">
        <v>11</v>
      </c>
      <c r="H42" s="40" t="s">
        <v>201</v>
      </c>
    </row>
    <row r="43" spans="1:8" x14ac:dyDescent="0.4">
      <c r="A43" s="47" t="s">
        <v>105</v>
      </c>
      <c r="B43" s="30">
        <v>182</v>
      </c>
      <c r="C43" s="74" t="s">
        <v>59</v>
      </c>
      <c r="D43" s="75"/>
      <c r="E43" s="75"/>
      <c r="F43" s="38" t="s">
        <v>93</v>
      </c>
      <c r="G43" s="39"/>
      <c r="H43" s="40"/>
    </row>
    <row r="44" spans="1:8" x14ac:dyDescent="0.4">
      <c r="A44" s="31"/>
      <c r="B44" s="27"/>
      <c r="C44" s="74" t="s">
        <v>101</v>
      </c>
      <c r="D44" s="75"/>
      <c r="E44" s="75"/>
      <c r="F44" s="38" t="s">
        <v>94</v>
      </c>
      <c r="G44" s="39"/>
      <c r="H44" s="40"/>
    </row>
    <row r="45" spans="1:8" x14ac:dyDescent="0.4">
      <c r="A45" s="31"/>
      <c r="B45" s="27"/>
      <c r="C45" s="74" t="s">
        <v>88</v>
      </c>
      <c r="D45" s="75"/>
      <c r="E45" s="75"/>
      <c r="F45" s="38" t="s">
        <v>95</v>
      </c>
      <c r="G45" s="39"/>
      <c r="H45" s="40"/>
    </row>
    <row r="46" spans="1:8" x14ac:dyDescent="0.4">
      <c r="A46" s="32"/>
      <c r="B46" s="33"/>
      <c r="C46" s="80" t="s">
        <v>106</v>
      </c>
      <c r="D46" s="81"/>
      <c r="E46" s="81"/>
      <c r="F46" s="45" t="s">
        <v>96</v>
      </c>
      <c r="G46" s="43">
        <f>SUM(G40:G45)</f>
        <v>11</v>
      </c>
      <c r="H46" s="44"/>
    </row>
    <row r="47" spans="1:8" x14ac:dyDescent="0.4">
      <c r="A47" s="82" t="s">
        <v>205</v>
      </c>
      <c r="B47" s="83"/>
      <c r="C47" s="76" t="s">
        <v>97</v>
      </c>
      <c r="D47" s="77"/>
      <c r="E47" s="77"/>
      <c r="F47" s="35" t="s">
        <v>90</v>
      </c>
      <c r="G47" s="36"/>
      <c r="H47" s="37"/>
    </row>
    <row r="48" spans="1:8" x14ac:dyDescent="0.4">
      <c r="A48" s="78" t="s">
        <v>103</v>
      </c>
      <c r="B48" s="79"/>
      <c r="C48" s="74" t="s">
        <v>98</v>
      </c>
      <c r="D48" s="75"/>
      <c r="E48" s="75"/>
      <c r="F48" s="38" t="s">
        <v>91</v>
      </c>
      <c r="G48" s="39"/>
      <c r="H48" s="40"/>
    </row>
    <row r="49" spans="1:8" x14ac:dyDescent="0.4">
      <c r="A49" s="47" t="s">
        <v>104</v>
      </c>
      <c r="B49" s="29">
        <v>5</v>
      </c>
      <c r="C49" s="74" t="s">
        <v>19</v>
      </c>
      <c r="D49" s="75"/>
      <c r="E49" s="75"/>
      <c r="F49" s="38" t="s">
        <v>92</v>
      </c>
      <c r="G49" s="39">
        <v>10</v>
      </c>
      <c r="H49" s="40" t="s">
        <v>110</v>
      </c>
    </row>
    <row r="50" spans="1:8" x14ac:dyDescent="0.4">
      <c r="A50" s="47" t="s">
        <v>105</v>
      </c>
      <c r="B50" s="30">
        <v>182</v>
      </c>
      <c r="C50" s="74" t="s">
        <v>59</v>
      </c>
      <c r="D50" s="75"/>
      <c r="E50" s="75"/>
      <c r="F50" s="38" t="s">
        <v>93</v>
      </c>
      <c r="G50" s="39"/>
      <c r="H50" s="40"/>
    </row>
    <row r="51" spans="1:8" x14ac:dyDescent="0.4">
      <c r="A51" s="31"/>
      <c r="B51" s="27"/>
      <c r="C51" s="74" t="s">
        <v>101</v>
      </c>
      <c r="D51" s="75"/>
      <c r="E51" s="75"/>
      <c r="F51" s="38" t="s">
        <v>94</v>
      </c>
      <c r="G51" s="39"/>
      <c r="H51" s="40"/>
    </row>
    <row r="52" spans="1:8" x14ac:dyDescent="0.4">
      <c r="A52" s="31"/>
      <c r="B52" s="27"/>
      <c r="C52" s="74" t="s">
        <v>88</v>
      </c>
      <c r="D52" s="75"/>
      <c r="E52" s="75"/>
      <c r="F52" s="38" t="s">
        <v>95</v>
      </c>
      <c r="G52" s="39"/>
      <c r="H52" s="40"/>
    </row>
    <row r="53" spans="1:8" x14ac:dyDescent="0.4">
      <c r="A53" s="32"/>
      <c r="B53" s="33"/>
      <c r="C53" s="80" t="s">
        <v>106</v>
      </c>
      <c r="D53" s="81"/>
      <c r="E53" s="81"/>
      <c r="F53" s="45" t="s">
        <v>96</v>
      </c>
      <c r="G53" s="43">
        <f>SUM(G47:G52)</f>
        <v>10</v>
      </c>
      <c r="H53" s="44"/>
    </row>
    <row r="54" spans="1:8" x14ac:dyDescent="0.4">
      <c r="A54" s="82" t="s">
        <v>206</v>
      </c>
      <c r="B54" s="83"/>
      <c r="C54" s="76" t="s">
        <v>97</v>
      </c>
      <c r="D54" s="77"/>
      <c r="E54" s="77"/>
      <c r="F54" s="35" t="s">
        <v>90</v>
      </c>
      <c r="G54" s="36"/>
      <c r="H54" s="37"/>
    </row>
    <row r="55" spans="1:8" x14ac:dyDescent="0.4">
      <c r="A55" s="78" t="s">
        <v>103</v>
      </c>
      <c r="B55" s="79"/>
      <c r="C55" s="74" t="s">
        <v>98</v>
      </c>
      <c r="D55" s="75"/>
      <c r="E55" s="75"/>
      <c r="F55" s="38" t="s">
        <v>91</v>
      </c>
      <c r="G55" s="39"/>
      <c r="H55" s="40"/>
    </row>
    <row r="56" spans="1:8" x14ac:dyDescent="0.4">
      <c r="A56" s="47" t="s">
        <v>104</v>
      </c>
      <c r="B56" s="29">
        <v>5</v>
      </c>
      <c r="C56" s="74" t="s">
        <v>19</v>
      </c>
      <c r="D56" s="75"/>
      <c r="E56" s="75"/>
      <c r="F56" s="38" t="s">
        <v>92</v>
      </c>
      <c r="G56" s="39">
        <v>2</v>
      </c>
      <c r="H56" s="40" t="s">
        <v>110</v>
      </c>
    </row>
    <row r="57" spans="1:8" x14ac:dyDescent="0.4">
      <c r="A57" s="47" t="s">
        <v>105</v>
      </c>
      <c r="B57" s="30">
        <v>182</v>
      </c>
      <c r="C57" s="74" t="s">
        <v>59</v>
      </c>
      <c r="D57" s="75"/>
      <c r="E57" s="75"/>
      <c r="F57" s="38" t="s">
        <v>93</v>
      </c>
      <c r="G57" s="39"/>
      <c r="H57" s="40"/>
    </row>
    <row r="58" spans="1:8" x14ac:dyDescent="0.4">
      <c r="A58" s="31"/>
      <c r="B58" s="27"/>
      <c r="C58" s="74" t="s">
        <v>101</v>
      </c>
      <c r="D58" s="75"/>
      <c r="E58" s="75"/>
      <c r="F58" s="38" t="s">
        <v>94</v>
      </c>
      <c r="G58" s="39"/>
      <c r="H58" s="40"/>
    </row>
    <row r="59" spans="1:8" x14ac:dyDescent="0.4">
      <c r="A59" s="31"/>
      <c r="B59" s="27"/>
      <c r="C59" s="74" t="s">
        <v>88</v>
      </c>
      <c r="D59" s="75"/>
      <c r="E59" s="75"/>
      <c r="F59" s="38" t="s">
        <v>95</v>
      </c>
      <c r="G59" s="39"/>
      <c r="H59" s="40"/>
    </row>
    <row r="60" spans="1:8" x14ac:dyDescent="0.4">
      <c r="A60" s="32"/>
      <c r="B60" s="33"/>
      <c r="C60" s="80" t="s">
        <v>106</v>
      </c>
      <c r="D60" s="81"/>
      <c r="E60" s="81"/>
      <c r="F60" s="45" t="s">
        <v>96</v>
      </c>
      <c r="G60" s="43">
        <f>SUM(G54:G59)</f>
        <v>2</v>
      </c>
      <c r="H60" s="44"/>
    </row>
    <row r="61" spans="1:8" x14ac:dyDescent="0.4">
      <c r="A61" s="82" t="s">
        <v>207</v>
      </c>
      <c r="B61" s="83"/>
      <c r="C61" s="76" t="s">
        <v>97</v>
      </c>
      <c r="D61" s="77"/>
      <c r="E61" s="77"/>
      <c r="F61" s="35" t="s">
        <v>90</v>
      </c>
      <c r="G61" s="36"/>
      <c r="H61" s="37"/>
    </row>
    <row r="62" spans="1:8" x14ac:dyDescent="0.4">
      <c r="A62" s="78" t="s">
        <v>103</v>
      </c>
      <c r="B62" s="79"/>
      <c r="C62" s="74" t="s">
        <v>98</v>
      </c>
      <c r="D62" s="75"/>
      <c r="E62" s="75"/>
      <c r="F62" s="38" t="s">
        <v>91</v>
      </c>
      <c r="G62" s="39"/>
      <c r="H62" s="40"/>
    </row>
    <row r="63" spans="1:8" x14ac:dyDescent="0.4">
      <c r="A63" s="47" t="s">
        <v>104</v>
      </c>
      <c r="B63" s="29">
        <v>5</v>
      </c>
      <c r="C63" s="74" t="s">
        <v>19</v>
      </c>
      <c r="D63" s="75"/>
      <c r="E63" s="75"/>
      <c r="F63" s="38" t="s">
        <v>92</v>
      </c>
      <c r="G63" s="39">
        <v>9</v>
      </c>
      <c r="H63" s="40" t="s">
        <v>110</v>
      </c>
    </row>
    <row r="64" spans="1:8" x14ac:dyDescent="0.4">
      <c r="A64" s="47" t="s">
        <v>105</v>
      </c>
      <c r="B64" s="30">
        <v>182</v>
      </c>
      <c r="C64" s="74" t="s">
        <v>59</v>
      </c>
      <c r="D64" s="75"/>
      <c r="E64" s="75"/>
      <c r="F64" s="38" t="s">
        <v>93</v>
      </c>
      <c r="G64" s="39"/>
      <c r="H64" s="40"/>
    </row>
    <row r="65" spans="1:8" x14ac:dyDescent="0.4">
      <c r="A65" s="31"/>
      <c r="B65" s="27"/>
      <c r="C65" s="74" t="s">
        <v>101</v>
      </c>
      <c r="D65" s="75"/>
      <c r="E65" s="75"/>
      <c r="F65" s="38" t="s">
        <v>94</v>
      </c>
      <c r="G65" s="39"/>
      <c r="H65" s="40"/>
    </row>
    <row r="66" spans="1:8" x14ac:dyDescent="0.4">
      <c r="A66" s="31"/>
      <c r="B66" s="27"/>
      <c r="C66" s="74" t="s">
        <v>88</v>
      </c>
      <c r="D66" s="75"/>
      <c r="E66" s="75"/>
      <c r="F66" s="38" t="s">
        <v>95</v>
      </c>
      <c r="G66" s="39"/>
      <c r="H66" s="40"/>
    </row>
    <row r="67" spans="1:8" x14ac:dyDescent="0.4">
      <c r="A67" s="32"/>
      <c r="B67" s="33"/>
      <c r="C67" s="80" t="s">
        <v>106</v>
      </c>
      <c r="D67" s="81"/>
      <c r="E67" s="81"/>
      <c r="F67" s="45" t="s">
        <v>96</v>
      </c>
      <c r="G67" s="43">
        <f>SUM(G61:G66)</f>
        <v>9</v>
      </c>
      <c r="H67" s="44"/>
    </row>
    <row r="68" spans="1:8" x14ac:dyDescent="0.4">
      <c r="A68" s="82" t="s">
        <v>111</v>
      </c>
      <c r="B68" s="83"/>
      <c r="C68" s="76" t="s">
        <v>97</v>
      </c>
      <c r="D68" s="77"/>
      <c r="E68" s="77"/>
      <c r="F68" s="35" t="s">
        <v>90</v>
      </c>
      <c r="G68" s="36"/>
      <c r="H68" s="37"/>
    </row>
    <row r="69" spans="1:8" x14ac:dyDescent="0.4">
      <c r="A69" s="78" t="s">
        <v>103</v>
      </c>
      <c r="B69" s="79"/>
      <c r="C69" s="74" t="s">
        <v>98</v>
      </c>
      <c r="D69" s="75"/>
      <c r="E69" s="75"/>
      <c r="F69" s="38" t="s">
        <v>91</v>
      </c>
      <c r="G69" s="39"/>
      <c r="H69" s="40"/>
    </row>
    <row r="70" spans="1:8" x14ac:dyDescent="0.4">
      <c r="A70" s="47" t="s">
        <v>104</v>
      </c>
      <c r="B70" s="29">
        <v>5</v>
      </c>
      <c r="C70" s="74" t="s">
        <v>19</v>
      </c>
      <c r="D70" s="75"/>
      <c r="E70" s="75"/>
      <c r="F70" s="38" t="s">
        <v>92</v>
      </c>
      <c r="G70" s="39">
        <v>8</v>
      </c>
      <c r="H70" s="40" t="s">
        <v>201</v>
      </c>
    </row>
    <row r="71" spans="1:8" x14ac:dyDescent="0.4">
      <c r="A71" s="47" t="s">
        <v>105</v>
      </c>
      <c r="B71" s="30">
        <v>182</v>
      </c>
      <c r="C71" s="74" t="s">
        <v>59</v>
      </c>
      <c r="D71" s="75"/>
      <c r="E71" s="75"/>
      <c r="F71" s="38" t="s">
        <v>93</v>
      </c>
      <c r="G71" s="39"/>
      <c r="H71" s="40"/>
    </row>
    <row r="72" spans="1:8" x14ac:dyDescent="0.4">
      <c r="A72" s="31"/>
      <c r="B72" s="27"/>
      <c r="C72" s="74" t="s">
        <v>101</v>
      </c>
      <c r="D72" s="75"/>
      <c r="E72" s="75"/>
      <c r="F72" s="38" t="s">
        <v>94</v>
      </c>
      <c r="G72" s="39"/>
      <c r="H72" s="40"/>
    </row>
    <row r="73" spans="1:8" x14ac:dyDescent="0.4">
      <c r="A73" s="31"/>
      <c r="B73" s="27"/>
      <c r="C73" s="74" t="s">
        <v>88</v>
      </c>
      <c r="D73" s="75"/>
      <c r="E73" s="75"/>
      <c r="F73" s="38" t="s">
        <v>95</v>
      </c>
      <c r="G73" s="39"/>
      <c r="H73" s="40"/>
    </row>
    <row r="74" spans="1:8" x14ac:dyDescent="0.4">
      <c r="A74" s="32"/>
      <c r="B74" s="33"/>
      <c r="C74" s="80" t="s">
        <v>106</v>
      </c>
      <c r="D74" s="81"/>
      <c r="E74" s="81"/>
      <c r="F74" s="45" t="s">
        <v>96</v>
      </c>
      <c r="G74" s="43">
        <f>SUM(G68:G73)</f>
        <v>8</v>
      </c>
      <c r="H74" s="44"/>
    </row>
    <row r="75" spans="1:8" x14ac:dyDescent="0.4">
      <c r="A75" s="82" t="s">
        <v>208</v>
      </c>
      <c r="B75" s="83"/>
      <c r="C75" s="76" t="s">
        <v>97</v>
      </c>
      <c r="D75" s="77"/>
      <c r="E75" s="77"/>
      <c r="F75" s="35" t="s">
        <v>90</v>
      </c>
      <c r="G75" s="36"/>
      <c r="H75" s="37"/>
    </row>
    <row r="76" spans="1:8" x14ac:dyDescent="0.4">
      <c r="A76" s="78" t="s">
        <v>103</v>
      </c>
      <c r="B76" s="79"/>
      <c r="C76" s="74" t="s">
        <v>98</v>
      </c>
      <c r="D76" s="75"/>
      <c r="E76" s="75"/>
      <c r="F76" s="38" t="s">
        <v>91</v>
      </c>
      <c r="G76" s="39"/>
      <c r="H76" s="40"/>
    </row>
    <row r="77" spans="1:8" x14ac:dyDescent="0.4">
      <c r="A77" s="47" t="s">
        <v>104</v>
      </c>
      <c r="B77" s="29">
        <v>5</v>
      </c>
      <c r="C77" s="74" t="s">
        <v>19</v>
      </c>
      <c r="D77" s="75"/>
      <c r="E77" s="75"/>
      <c r="F77" s="38" t="s">
        <v>92</v>
      </c>
      <c r="G77" s="39"/>
      <c r="H77" s="40"/>
    </row>
    <row r="78" spans="1:8" x14ac:dyDescent="0.4">
      <c r="A78" s="47" t="s">
        <v>105</v>
      </c>
      <c r="B78" s="30">
        <v>182</v>
      </c>
      <c r="C78" s="74" t="s">
        <v>59</v>
      </c>
      <c r="D78" s="75"/>
      <c r="E78" s="75"/>
      <c r="F78" s="38" t="s">
        <v>93</v>
      </c>
      <c r="G78" s="39">
        <v>15</v>
      </c>
      <c r="H78" s="40" t="s">
        <v>203</v>
      </c>
    </row>
    <row r="79" spans="1:8" x14ac:dyDescent="0.4">
      <c r="A79" s="31"/>
      <c r="B79" s="27"/>
      <c r="C79" s="74" t="s">
        <v>101</v>
      </c>
      <c r="D79" s="75"/>
      <c r="E79" s="75"/>
      <c r="F79" s="38" t="s">
        <v>94</v>
      </c>
      <c r="G79" s="39"/>
      <c r="H79" s="40"/>
    </row>
    <row r="80" spans="1:8" x14ac:dyDescent="0.4">
      <c r="A80" s="31"/>
      <c r="B80" s="27"/>
      <c r="C80" s="74" t="s">
        <v>88</v>
      </c>
      <c r="D80" s="75"/>
      <c r="E80" s="75"/>
      <c r="F80" s="38" t="s">
        <v>95</v>
      </c>
      <c r="G80" s="39"/>
      <c r="H80" s="40"/>
    </row>
    <row r="81" spans="1:8" x14ac:dyDescent="0.4">
      <c r="A81" s="32"/>
      <c r="B81" s="33"/>
      <c r="C81" s="80" t="s">
        <v>106</v>
      </c>
      <c r="D81" s="81"/>
      <c r="E81" s="81"/>
      <c r="F81" s="45" t="s">
        <v>96</v>
      </c>
      <c r="G81" s="43">
        <f>SUM(G75:G80)</f>
        <v>15</v>
      </c>
      <c r="H81" s="44"/>
    </row>
    <row r="82" spans="1:8" x14ac:dyDescent="0.4">
      <c r="A82" s="82" t="s">
        <v>209</v>
      </c>
      <c r="B82" s="83"/>
      <c r="C82" s="76" t="s">
        <v>97</v>
      </c>
      <c r="D82" s="77"/>
      <c r="E82" s="77"/>
      <c r="F82" s="35" t="s">
        <v>90</v>
      </c>
      <c r="G82" s="36"/>
      <c r="H82" s="37"/>
    </row>
    <row r="83" spans="1:8" x14ac:dyDescent="0.4">
      <c r="A83" s="78" t="s">
        <v>103</v>
      </c>
      <c r="B83" s="79"/>
      <c r="C83" s="74" t="s">
        <v>98</v>
      </c>
      <c r="D83" s="75"/>
      <c r="E83" s="75"/>
      <c r="F83" s="38" t="s">
        <v>91</v>
      </c>
      <c r="G83" s="39"/>
      <c r="H83" s="40"/>
    </row>
    <row r="84" spans="1:8" x14ac:dyDescent="0.4">
      <c r="A84" s="47" t="s">
        <v>104</v>
      </c>
      <c r="B84" s="29">
        <v>6</v>
      </c>
      <c r="C84" s="74" t="s">
        <v>19</v>
      </c>
      <c r="D84" s="75"/>
      <c r="E84" s="75"/>
      <c r="F84" s="38" t="s">
        <v>92</v>
      </c>
      <c r="G84" s="39"/>
      <c r="H84" s="40"/>
    </row>
    <row r="85" spans="1:8" x14ac:dyDescent="0.4">
      <c r="A85" s="47" t="s">
        <v>105</v>
      </c>
      <c r="B85" s="30">
        <v>349</v>
      </c>
      <c r="C85" s="74" t="s">
        <v>59</v>
      </c>
      <c r="D85" s="75"/>
      <c r="E85" s="75"/>
      <c r="F85" s="38" t="s">
        <v>93</v>
      </c>
      <c r="G85" s="39"/>
      <c r="H85" s="40"/>
    </row>
    <row r="86" spans="1:8" x14ac:dyDescent="0.4">
      <c r="A86" s="31"/>
      <c r="B86" s="27"/>
      <c r="C86" s="74" t="s">
        <v>101</v>
      </c>
      <c r="D86" s="75"/>
      <c r="E86" s="75"/>
      <c r="F86" s="38" t="s">
        <v>94</v>
      </c>
      <c r="G86" s="39">
        <v>16</v>
      </c>
      <c r="H86" s="40" t="s">
        <v>210</v>
      </c>
    </row>
    <row r="87" spans="1:8" x14ac:dyDescent="0.4">
      <c r="A87" s="31"/>
      <c r="B87" s="27"/>
      <c r="C87" s="74" t="s">
        <v>88</v>
      </c>
      <c r="D87" s="75"/>
      <c r="E87" s="75"/>
      <c r="F87" s="38" t="s">
        <v>95</v>
      </c>
      <c r="G87" s="39">
        <v>2</v>
      </c>
      <c r="H87" s="40" t="s">
        <v>211</v>
      </c>
    </row>
    <row r="88" spans="1:8" x14ac:dyDescent="0.4">
      <c r="A88" s="32"/>
      <c r="B88" s="33"/>
      <c r="C88" s="80" t="s">
        <v>106</v>
      </c>
      <c r="D88" s="81"/>
      <c r="E88" s="81"/>
      <c r="F88" s="45" t="s">
        <v>96</v>
      </c>
      <c r="G88" s="43">
        <f>SUM(G82:G87)</f>
        <v>18</v>
      </c>
      <c r="H88" s="44"/>
    </row>
    <row r="89" spans="1:8" x14ac:dyDescent="0.4">
      <c r="A89" s="82" t="s">
        <v>3</v>
      </c>
      <c r="B89" s="83"/>
      <c r="C89" s="76" t="s">
        <v>97</v>
      </c>
      <c r="D89" s="77"/>
      <c r="E89" s="77"/>
      <c r="F89" s="35" t="s">
        <v>90</v>
      </c>
      <c r="G89" s="36">
        <f>SUM(G26,G33,G40,G47,G54,G61,G68,G75,G82)</f>
        <v>0</v>
      </c>
      <c r="H89" s="37"/>
    </row>
    <row r="90" spans="1:8" x14ac:dyDescent="0.4">
      <c r="A90" s="78"/>
      <c r="B90" s="79"/>
      <c r="C90" s="74" t="s">
        <v>98</v>
      </c>
      <c r="D90" s="75"/>
      <c r="E90" s="75"/>
      <c r="F90" s="38" t="s">
        <v>91</v>
      </c>
      <c r="G90" s="34">
        <f t="shared" ref="G90:G94" si="2">SUM(G27,G34,G41,G48,G55,G62,G69,G76,G83)</f>
        <v>0</v>
      </c>
      <c r="H90" s="40"/>
    </row>
    <row r="91" spans="1:8" x14ac:dyDescent="0.4">
      <c r="A91" s="47"/>
      <c r="B91" s="29"/>
      <c r="C91" s="74" t="s">
        <v>19</v>
      </c>
      <c r="D91" s="75"/>
      <c r="E91" s="75"/>
      <c r="F91" s="38" t="s">
        <v>92</v>
      </c>
      <c r="G91" s="50">
        <f t="shared" si="2"/>
        <v>75</v>
      </c>
      <c r="H91" s="40"/>
    </row>
    <row r="92" spans="1:8" x14ac:dyDescent="0.4">
      <c r="A92" s="47"/>
      <c r="B92" s="30"/>
      <c r="C92" s="74" t="s">
        <v>59</v>
      </c>
      <c r="D92" s="75"/>
      <c r="E92" s="75"/>
      <c r="F92" s="38" t="s">
        <v>93</v>
      </c>
      <c r="G92" s="50">
        <f t="shared" si="2"/>
        <v>20</v>
      </c>
      <c r="H92" s="40"/>
    </row>
    <row r="93" spans="1:8" x14ac:dyDescent="0.4">
      <c r="A93" s="31"/>
      <c r="B93" s="27"/>
      <c r="C93" s="74" t="s">
        <v>101</v>
      </c>
      <c r="D93" s="75"/>
      <c r="E93" s="75"/>
      <c r="F93" s="38" t="s">
        <v>94</v>
      </c>
      <c r="G93" s="50">
        <f t="shared" si="2"/>
        <v>16</v>
      </c>
      <c r="H93" s="40"/>
    </row>
    <row r="94" spans="1:8" x14ac:dyDescent="0.4">
      <c r="A94" s="31"/>
      <c r="B94" s="27"/>
      <c r="C94" s="74" t="s">
        <v>88</v>
      </c>
      <c r="D94" s="75"/>
      <c r="E94" s="75"/>
      <c r="F94" s="38" t="s">
        <v>95</v>
      </c>
      <c r="G94" s="39">
        <f t="shared" si="2"/>
        <v>2</v>
      </c>
      <c r="H94" s="40"/>
    </row>
    <row r="95" spans="1:8" x14ac:dyDescent="0.4">
      <c r="A95" s="32"/>
      <c r="B95" s="33"/>
      <c r="C95" s="84" t="s">
        <v>3</v>
      </c>
      <c r="D95" s="85"/>
      <c r="E95" s="85"/>
      <c r="F95" s="86"/>
      <c r="G95" s="43">
        <f>SUM(G89:G94)</f>
        <v>113</v>
      </c>
      <c r="H95" s="44"/>
    </row>
  </sheetData>
  <mergeCells count="103">
    <mergeCell ref="C95:F95"/>
    <mergeCell ref="C93:E93"/>
    <mergeCell ref="C94:E94"/>
    <mergeCell ref="A24:C24"/>
    <mergeCell ref="D24:H24"/>
    <mergeCell ref="C25:F25"/>
    <mergeCell ref="A27:B27"/>
    <mergeCell ref="A34:B34"/>
    <mergeCell ref="A41:B41"/>
    <mergeCell ref="A48:B48"/>
    <mergeCell ref="A55:B55"/>
    <mergeCell ref="A62:B62"/>
    <mergeCell ref="A69:B69"/>
    <mergeCell ref="A76:B76"/>
    <mergeCell ref="A83:B83"/>
    <mergeCell ref="A90:B90"/>
    <mergeCell ref="A89:B89"/>
    <mergeCell ref="C89:E89"/>
    <mergeCell ref="C90:E90"/>
    <mergeCell ref="C91:E91"/>
    <mergeCell ref="C92:E92"/>
    <mergeCell ref="C84:E84"/>
    <mergeCell ref="C85:E85"/>
    <mergeCell ref="C86:E86"/>
    <mergeCell ref="C87:E87"/>
    <mergeCell ref="C88:E88"/>
    <mergeCell ref="C81:E81"/>
    <mergeCell ref="A82:B82"/>
    <mergeCell ref="C82:E82"/>
    <mergeCell ref="C83:E83"/>
    <mergeCell ref="C76:E76"/>
    <mergeCell ref="C77:E77"/>
    <mergeCell ref="C78:E78"/>
    <mergeCell ref="C79:E79"/>
    <mergeCell ref="C80:E80"/>
    <mergeCell ref="C72:E72"/>
    <mergeCell ref="C73:E73"/>
    <mergeCell ref="C74:E74"/>
    <mergeCell ref="A75:B75"/>
    <mergeCell ref="C75:E75"/>
    <mergeCell ref="A68:B68"/>
    <mergeCell ref="C68:E68"/>
    <mergeCell ref="C69:E69"/>
    <mergeCell ref="C70:E70"/>
    <mergeCell ref="C71:E71"/>
    <mergeCell ref="C63:E63"/>
    <mergeCell ref="C64:E64"/>
    <mergeCell ref="C65:E65"/>
    <mergeCell ref="C66:E66"/>
    <mergeCell ref="C67:E67"/>
    <mergeCell ref="C60:E60"/>
    <mergeCell ref="A61:B61"/>
    <mergeCell ref="C61:E61"/>
    <mergeCell ref="C62:E62"/>
    <mergeCell ref="C55:E55"/>
    <mergeCell ref="C56:E56"/>
    <mergeCell ref="C57:E57"/>
    <mergeCell ref="C58:E58"/>
    <mergeCell ref="C59:E59"/>
    <mergeCell ref="C51:E51"/>
    <mergeCell ref="C52:E52"/>
    <mergeCell ref="C53:E53"/>
    <mergeCell ref="A54:B54"/>
    <mergeCell ref="C54:E54"/>
    <mergeCell ref="A47:B47"/>
    <mergeCell ref="C47:E47"/>
    <mergeCell ref="C48:E48"/>
    <mergeCell ref="C49:E49"/>
    <mergeCell ref="C50:E50"/>
    <mergeCell ref="C42:E42"/>
    <mergeCell ref="C43:E43"/>
    <mergeCell ref="C44:E44"/>
    <mergeCell ref="C45:E45"/>
    <mergeCell ref="C46:E46"/>
    <mergeCell ref="C39:E39"/>
    <mergeCell ref="A40:B40"/>
    <mergeCell ref="C40:E40"/>
    <mergeCell ref="C41:E41"/>
    <mergeCell ref="C34:E34"/>
    <mergeCell ref="C35:E35"/>
    <mergeCell ref="C36:E36"/>
    <mergeCell ref="C37:E37"/>
    <mergeCell ref="C38:E38"/>
    <mergeCell ref="C30:E30"/>
    <mergeCell ref="C31:E31"/>
    <mergeCell ref="C32:E32"/>
    <mergeCell ref="A33:B33"/>
    <mergeCell ref="C33:E33"/>
    <mergeCell ref="A26:B26"/>
    <mergeCell ref="C26:E26"/>
    <mergeCell ref="C27:E27"/>
    <mergeCell ref="C28:E28"/>
    <mergeCell ref="C29:E29"/>
    <mergeCell ref="A25:B25"/>
    <mergeCell ref="A20:H22"/>
    <mergeCell ref="H2:H4"/>
    <mergeCell ref="B1:H1"/>
    <mergeCell ref="A2:A4"/>
    <mergeCell ref="B2:B4"/>
    <mergeCell ref="D2:D4"/>
    <mergeCell ref="E2:E4"/>
    <mergeCell ref="G2:G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headerFooter>
    <oddHeader>&amp;C&amp;A</oddHeader>
    <oddFooter>&amp;C&amp;P/&amp;N</oddFooter>
  </headerFooter>
  <rowBreaks count="2" manualBreakCount="2">
    <brk id="23" max="7" man="1"/>
    <brk id="6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view="pageBreakPreview" topLeftCell="A4" zoomScale="85" zoomScaleNormal="100" zoomScaleSheetLayoutView="85" workbookViewId="0">
      <selection activeCell="T11" sqref="T11"/>
    </sheetView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38</v>
      </c>
      <c r="B1" s="72" t="s">
        <v>212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22"/>
      <c r="G2" s="64" t="s">
        <v>2</v>
      </c>
      <c r="H2" s="61" t="s">
        <v>3</v>
      </c>
    </row>
    <row r="3" spans="1:8" x14ac:dyDescent="0.4">
      <c r="A3" s="62"/>
      <c r="B3" s="62"/>
      <c r="C3" s="23" t="s">
        <v>59</v>
      </c>
      <c r="D3" s="66"/>
      <c r="E3" s="69"/>
      <c r="F3" s="24" t="s">
        <v>62</v>
      </c>
      <c r="G3" s="62"/>
      <c r="H3" s="62"/>
    </row>
    <row r="4" spans="1:8" x14ac:dyDescent="0.4">
      <c r="A4" s="63"/>
      <c r="B4" s="63"/>
      <c r="C4" s="16"/>
      <c r="D4" s="67"/>
      <c r="E4" s="70"/>
      <c r="F4" s="25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>
        <v>126</v>
      </c>
      <c r="D7" s="13"/>
      <c r="E7" s="13"/>
      <c r="F7" s="13"/>
      <c r="G7" s="13"/>
      <c r="H7" s="13">
        <f t="shared" si="0"/>
        <v>126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>
        <v>8</v>
      </c>
      <c r="C9" s="13"/>
      <c r="D9" s="13"/>
      <c r="E9" s="13"/>
      <c r="F9" s="13"/>
      <c r="G9" s="13"/>
      <c r="H9" s="13">
        <f t="shared" si="0"/>
        <v>8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>
        <v>133</v>
      </c>
      <c r="E16" s="13"/>
      <c r="F16" s="13"/>
      <c r="G16" s="13"/>
      <c r="H16" s="13">
        <f t="shared" si="0"/>
        <v>133</v>
      </c>
    </row>
    <row r="17" spans="1:8" x14ac:dyDescent="0.4">
      <c r="A17" s="18" t="s">
        <v>16</v>
      </c>
      <c r="B17" s="13"/>
      <c r="C17" s="13"/>
      <c r="D17" s="13"/>
      <c r="E17" s="13"/>
      <c r="F17" s="13"/>
      <c r="G17" s="13"/>
      <c r="H17" s="13">
        <f t="shared" si="0"/>
        <v>0</v>
      </c>
    </row>
    <row r="18" spans="1:8" x14ac:dyDescent="0.4">
      <c r="A18" s="19" t="s">
        <v>3</v>
      </c>
      <c r="B18" s="13">
        <f t="shared" ref="B18:H18" si="1">SUM(B5:B17)</f>
        <v>8</v>
      </c>
      <c r="C18" s="13">
        <f t="shared" si="1"/>
        <v>126</v>
      </c>
      <c r="D18" s="13">
        <f t="shared" si="1"/>
        <v>133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267</v>
      </c>
    </row>
    <row r="19" spans="1:8" ht="9.75" customHeight="1" x14ac:dyDescent="0.4">
      <c r="A19" s="54"/>
      <c r="B19" s="56"/>
      <c r="C19" s="56"/>
      <c r="D19" s="56"/>
      <c r="E19" s="56"/>
      <c r="F19" s="56"/>
      <c r="G19" s="56"/>
      <c r="H19" s="56"/>
    </row>
    <row r="20" spans="1:8" ht="9" customHeight="1" x14ac:dyDescent="0.4">
      <c r="A20" s="55"/>
      <c r="B20" s="55"/>
      <c r="C20" s="55"/>
      <c r="D20" s="55"/>
      <c r="E20" s="55"/>
      <c r="F20" s="55"/>
      <c r="G20" s="55"/>
      <c r="H20" s="55"/>
    </row>
    <row r="21" spans="1:8" x14ac:dyDescent="0.4">
      <c r="A21" s="63" t="s">
        <v>17</v>
      </c>
      <c r="B21" s="63"/>
      <c r="C21" s="63"/>
      <c r="D21" s="63" t="s">
        <v>212</v>
      </c>
      <c r="E21" s="63"/>
      <c r="F21" s="63"/>
      <c r="G21" s="63"/>
      <c r="H21" s="63"/>
    </row>
    <row r="22" spans="1:8" x14ac:dyDescent="0.4">
      <c r="A22" s="73" t="s">
        <v>86</v>
      </c>
      <c r="B22" s="73"/>
      <c r="C22" s="73" t="s">
        <v>89</v>
      </c>
      <c r="D22" s="73"/>
      <c r="E22" s="73"/>
      <c r="F22" s="73"/>
      <c r="G22" s="52" t="s">
        <v>87</v>
      </c>
      <c r="H22" s="52" t="s">
        <v>88</v>
      </c>
    </row>
    <row r="23" spans="1:8" x14ac:dyDescent="0.4">
      <c r="A23" s="82" t="s">
        <v>213</v>
      </c>
      <c r="B23" s="83"/>
      <c r="C23" s="76" t="s">
        <v>97</v>
      </c>
      <c r="D23" s="77"/>
      <c r="E23" s="77"/>
      <c r="F23" s="35" t="s">
        <v>90</v>
      </c>
      <c r="G23" s="36"/>
      <c r="H23" s="37"/>
    </row>
    <row r="24" spans="1:8" x14ac:dyDescent="0.4">
      <c r="A24" s="78" t="s">
        <v>103</v>
      </c>
      <c r="B24" s="79"/>
      <c r="C24" s="74" t="s">
        <v>98</v>
      </c>
      <c r="D24" s="75"/>
      <c r="E24" s="75"/>
      <c r="F24" s="38" t="s">
        <v>91</v>
      </c>
      <c r="G24" s="39"/>
      <c r="H24" s="40"/>
    </row>
    <row r="25" spans="1:8" x14ac:dyDescent="0.4">
      <c r="A25" s="53" t="s">
        <v>104</v>
      </c>
      <c r="B25" s="29">
        <v>13</v>
      </c>
      <c r="C25" s="74" t="s">
        <v>19</v>
      </c>
      <c r="D25" s="75"/>
      <c r="E25" s="75"/>
      <c r="F25" s="38" t="s">
        <v>92</v>
      </c>
      <c r="G25" s="39">
        <v>8</v>
      </c>
      <c r="H25" s="40" t="s">
        <v>214</v>
      </c>
    </row>
    <row r="26" spans="1:8" x14ac:dyDescent="0.4">
      <c r="A26" s="53" t="s">
        <v>105</v>
      </c>
      <c r="B26" s="30">
        <v>347</v>
      </c>
      <c r="C26" s="74" t="s">
        <v>59</v>
      </c>
      <c r="D26" s="75"/>
      <c r="E26" s="75"/>
      <c r="F26" s="38" t="s">
        <v>93</v>
      </c>
      <c r="G26" s="39"/>
      <c r="H26" s="40"/>
    </row>
    <row r="27" spans="1:8" x14ac:dyDescent="0.4">
      <c r="A27" s="31"/>
      <c r="B27" s="27"/>
      <c r="C27" s="74" t="s">
        <v>101</v>
      </c>
      <c r="D27" s="75"/>
      <c r="E27" s="75"/>
      <c r="F27" s="38" t="s">
        <v>94</v>
      </c>
      <c r="G27" s="39"/>
      <c r="H27" s="40"/>
    </row>
    <row r="28" spans="1:8" x14ac:dyDescent="0.4">
      <c r="A28" s="31"/>
      <c r="B28" s="27"/>
      <c r="C28" s="74" t="s">
        <v>88</v>
      </c>
      <c r="D28" s="75"/>
      <c r="E28" s="75"/>
      <c r="F28" s="38" t="s">
        <v>95</v>
      </c>
      <c r="G28" s="39"/>
      <c r="H28" s="40"/>
    </row>
    <row r="29" spans="1:8" x14ac:dyDescent="0.4">
      <c r="A29" s="32"/>
      <c r="B29" s="33"/>
      <c r="C29" s="80" t="s">
        <v>106</v>
      </c>
      <c r="D29" s="81"/>
      <c r="E29" s="81"/>
      <c r="F29" s="45" t="s">
        <v>96</v>
      </c>
      <c r="G29" s="43">
        <f>SUM(G23:G28)</f>
        <v>8</v>
      </c>
      <c r="H29" s="44"/>
    </row>
    <row r="30" spans="1:8" x14ac:dyDescent="0.4">
      <c r="A30" s="82" t="s">
        <v>177</v>
      </c>
      <c r="B30" s="83"/>
      <c r="C30" s="76" t="s">
        <v>97</v>
      </c>
      <c r="D30" s="77"/>
      <c r="E30" s="77"/>
      <c r="F30" s="35" t="s">
        <v>90</v>
      </c>
      <c r="G30" s="36"/>
      <c r="H30" s="37"/>
    </row>
    <row r="31" spans="1:8" x14ac:dyDescent="0.4">
      <c r="A31" s="78" t="s">
        <v>103</v>
      </c>
      <c r="B31" s="79"/>
      <c r="C31" s="74" t="s">
        <v>98</v>
      </c>
      <c r="D31" s="75"/>
      <c r="E31" s="75"/>
      <c r="F31" s="38" t="s">
        <v>91</v>
      </c>
      <c r="G31" s="39"/>
      <c r="H31" s="40"/>
    </row>
    <row r="32" spans="1:8" x14ac:dyDescent="0.4">
      <c r="A32" s="53" t="s">
        <v>104</v>
      </c>
      <c r="B32" s="29">
        <v>5</v>
      </c>
      <c r="C32" s="74" t="s">
        <v>19</v>
      </c>
      <c r="D32" s="75"/>
      <c r="E32" s="75"/>
      <c r="F32" s="38" t="s">
        <v>92</v>
      </c>
      <c r="G32" s="39"/>
      <c r="H32" s="40"/>
    </row>
    <row r="33" spans="1:8" x14ac:dyDescent="0.4">
      <c r="A33" s="53" t="s">
        <v>105</v>
      </c>
      <c r="B33" s="30">
        <v>173</v>
      </c>
      <c r="C33" s="74" t="s">
        <v>59</v>
      </c>
      <c r="D33" s="75"/>
      <c r="E33" s="75"/>
      <c r="F33" s="38" t="s">
        <v>93</v>
      </c>
      <c r="G33" s="39">
        <v>49</v>
      </c>
      <c r="H33" s="40" t="s">
        <v>215</v>
      </c>
    </row>
    <row r="34" spans="1:8" x14ac:dyDescent="0.4">
      <c r="A34" s="31"/>
      <c r="B34" s="27"/>
      <c r="C34" s="74" t="s">
        <v>101</v>
      </c>
      <c r="D34" s="75"/>
      <c r="E34" s="75"/>
      <c r="F34" s="38" t="s">
        <v>94</v>
      </c>
      <c r="G34" s="39"/>
      <c r="H34" s="40"/>
    </row>
    <row r="35" spans="1:8" x14ac:dyDescent="0.4">
      <c r="A35" s="31"/>
      <c r="B35" s="27"/>
      <c r="C35" s="74" t="s">
        <v>88</v>
      </c>
      <c r="D35" s="75"/>
      <c r="E35" s="75"/>
      <c r="F35" s="38" t="s">
        <v>95</v>
      </c>
      <c r="G35" s="39"/>
      <c r="H35" s="40"/>
    </row>
    <row r="36" spans="1:8" x14ac:dyDescent="0.4">
      <c r="A36" s="32"/>
      <c r="B36" s="33"/>
      <c r="C36" s="80" t="s">
        <v>106</v>
      </c>
      <c r="D36" s="81"/>
      <c r="E36" s="81"/>
      <c r="F36" s="45" t="s">
        <v>96</v>
      </c>
      <c r="G36" s="43">
        <f>SUM(G30:G35)</f>
        <v>49</v>
      </c>
      <c r="H36" s="44"/>
    </row>
    <row r="37" spans="1:8" x14ac:dyDescent="0.4">
      <c r="A37" s="82" t="s">
        <v>143</v>
      </c>
      <c r="B37" s="83"/>
      <c r="C37" s="76" t="s">
        <v>97</v>
      </c>
      <c r="D37" s="77"/>
      <c r="E37" s="77"/>
      <c r="F37" s="35" t="s">
        <v>90</v>
      </c>
      <c r="G37" s="36"/>
      <c r="H37" s="37"/>
    </row>
    <row r="38" spans="1:8" x14ac:dyDescent="0.4">
      <c r="A38" s="78" t="s">
        <v>103</v>
      </c>
      <c r="B38" s="79"/>
      <c r="C38" s="74" t="s">
        <v>98</v>
      </c>
      <c r="D38" s="75"/>
      <c r="E38" s="75"/>
      <c r="F38" s="38" t="s">
        <v>91</v>
      </c>
      <c r="G38" s="39"/>
      <c r="H38" s="40"/>
    </row>
    <row r="39" spans="1:8" x14ac:dyDescent="0.4">
      <c r="A39" s="53" t="s">
        <v>104</v>
      </c>
      <c r="B39" s="29">
        <v>5</v>
      </c>
      <c r="C39" s="74" t="s">
        <v>19</v>
      </c>
      <c r="D39" s="75"/>
      <c r="E39" s="75"/>
      <c r="F39" s="38" t="s">
        <v>92</v>
      </c>
      <c r="G39" s="39"/>
      <c r="H39" s="40"/>
    </row>
    <row r="40" spans="1:8" x14ac:dyDescent="0.4">
      <c r="A40" s="53" t="s">
        <v>105</v>
      </c>
      <c r="B40" s="30">
        <v>173</v>
      </c>
      <c r="C40" s="74" t="s">
        <v>59</v>
      </c>
      <c r="D40" s="75"/>
      <c r="E40" s="75"/>
      <c r="F40" s="38" t="s">
        <v>93</v>
      </c>
      <c r="G40" s="39">
        <v>77</v>
      </c>
      <c r="H40" s="40" t="s">
        <v>216</v>
      </c>
    </row>
    <row r="41" spans="1:8" x14ac:dyDescent="0.4">
      <c r="A41" s="31"/>
      <c r="B41" s="27"/>
      <c r="C41" s="74" t="s">
        <v>101</v>
      </c>
      <c r="D41" s="75"/>
      <c r="E41" s="75"/>
      <c r="F41" s="38" t="s">
        <v>94</v>
      </c>
      <c r="G41" s="39"/>
      <c r="H41" s="40"/>
    </row>
    <row r="42" spans="1:8" x14ac:dyDescent="0.4">
      <c r="A42" s="31"/>
      <c r="B42" s="27"/>
      <c r="C42" s="74" t="s">
        <v>88</v>
      </c>
      <c r="D42" s="75"/>
      <c r="E42" s="75"/>
      <c r="F42" s="38" t="s">
        <v>95</v>
      </c>
      <c r="G42" s="39"/>
      <c r="H42" s="40"/>
    </row>
    <row r="43" spans="1:8" x14ac:dyDescent="0.4">
      <c r="A43" s="32"/>
      <c r="B43" s="33"/>
      <c r="C43" s="80" t="s">
        <v>106</v>
      </c>
      <c r="D43" s="81"/>
      <c r="E43" s="81"/>
      <c r="F43" s="45" t="s">
        <v>96</v>
      </c>
      <c r="G43" s="43">
        <f>SUM(G37:G42)</f>
        <v>77</v>
      </c>
      <c r="H43" s="44"/>
    </row>
    <row r="44" spans="1:8" x14ac:dyDescent="0.4">
      <c r="A44" s="82" t="s">
        <v>217</v>
      </c>
      <c r="B44" s="83"/>
      <c r="C44" s="76" t="s">
        <v>97</v>
      </c>
      <c r="D44" s="77"/>
      <c r="E44" s="77"/>
      <c r="F44" s="35" t="s">
        <v>90</v>
      </c>
      <c r="G44" s="36"/>
      <c r="H44" s="37"/>
    </row>
    <row r="45" spans="1:8" x14ac:dyDescent="0.4">
      <c r="A45" s="78" t="s">
        <v>103</v>
      </c>
      <c r="B45" s="79"/>
      <c r="C45" s="74" t="s">
        <v>98</v>
      </c>
      <c r="D45" s="75"/>
      <c r="E45" s="75"/>
      <c r="F45" s="38" t="s">
        <v>91</v>
      </c>
      <c r="G45" s="39"/>
      <c r="H45" s="40"/>
    </row>
    <row r="46" spans="1:8" x14ac:dyDescent="0.4">
      <c r="A46" s="53" t="s">
        <v>104</v>
      </c>
      <c r="B46" s="29">
        <v>6</v>
      </c>
      <c r="C46" s="74" t="s">
        <v>19</v>
      </c>
      <c r="D46" s="75"/>
      <c r="E46" s="75"/>
      <c r="F46" s="38" t="s">
        <v>92</v>
      </c>
      <c r="G46" s="39"/>
      <c r="H46" s="40"/>
    </row>
    <row r="47" spans="1:8" x14ac:dyDescent="0.4">
      <c r="A47" s="53" t="s">
        <v>105</v>
      </c>
      <c r="B47" s="30">
        <v>173</v>
      </c>
      <c r="C47" s="74" t="s">
        <v>59</v>
      </c>
      <c r="D47" s="75"/>
      <c r="E47" s="75"/>
      <c r="F47" s="38" t="s">
        <v>93</v>
      </c>
      <c r="G47" s="39"/>
      <c r="H47" s="40"/>
    </row>
    <row r="48" spans="1:8" x14ac:dyDescent="0.4">
      <c r="A48" s="31"/>
      <c r="B48" s="27"/>
      <c r="C48" s="74" t="s">
        <v>101</v>
      </c>
      <c r="D48" s="75"/>
      <c r="E48" s="75"/>
      <c r="F48" s="38" t="s">
        <v>94</v>
      </c>
      <c r="G48" s="39">
        <v>126</v>
      </c>
      <c r="H48" s="40" t="s">
        <v>218</v>
      </c>
    </row>
    <row r="49" spans="1:8" x14ac:dyDescent="0.4">
      <c r="A49" s="31"/>
      <c r="B49" s="27"/>
      <c r="C49" s="74" t="s">
        <v>88</v>
      </c>
      <c r="D49" s="75"/>
      <c r="E49" s="75"/>
      <c r="F49" s="38" t="s">
        <v>95</v>
      </c>
      <c r="G49" s="39"/>
      <c r="H49" s="40"/>
    </row>
    <row r="50" spans="1:8" x14ac:dyDescent="0.4">
      <c r="A50" s="32"/>
      <c r="B50" s="33"/>
      <c r="C50" s="80" t="s">
        <v>106</v>
      </c>
      <c r="D50" s="81"/>
      <c r="E50" s="81"/>
      <c r="F50" s="45" t="s">
        <v>96</v>
      </c>
      <c r="G50" s="43">
        <f>SUM(G44:G49)</f>
        <v>126</v>
      </c>
      <c r="H50" s="44"/>
    </row>
    <row r="51" spans="1:8" x14ac:dyDescent="0.4">
      <c r="A51" s="82" t="s">
        <v>219</v>
      </c>
      <c r="B51" s="83"/>
      <c r="C51" s="76" t="s">
        <v>97</v>
      </c>
      <c r="D51" s="77"/>
      <c r="E51" s="77"/>
      <c r="F51" s="35" t="s">
        <v>90</v>
      </c>
      <c r="G51" s="36"/>
      <c r="H51" s="37"/>
    </row>
    <row r="52" spans="1:8" x14ac:dyDescent="0.4">
      <c r="A52" s="78" t="s">
        <v>103</v>
      </c>
      <c r="B52" s="79"/>
      <c r="C52" s="74" t="s">
        <v>98</v>
      </c>
      <c r="D52" s="75"/>
      <c r="E52" s="75"/>
      <c r="F52" s="38" t="s">
        <v>91</v>
      </c>
      <c r="G52" s="39"/>
      <c r="H52" s="40"/>
    </row>
    <row r="53" spans="1:8" x14ac:dyDescent="0.4">
      <c r="A53" s="53" t="s">
        <v>104</v>
      </c>
      <c r="B53" s="29">
        <v>6</v>
      </c>
      <c r="C53" s="74" t="s">
        <v>19</v>
      </c>
      <c r="D53" s="75"/>
      <c r="E53" s="75"/>
      <c r="F53" s="38" t="s">
        <v>92</v>
      </c>
      <c r="G53" s="39"/>
      <c r="H53" s="40"/>
    </row>
    <row r="54" spans="1:8" x14ac:dyDescent="0.4">
      <c r="A54" s="53" t="s">
        <v>105</v>
      </c>
      <c r="B54" s="30">
        <v>173</v>
      </c>
      <c r="C54" s="74" t="s">
        <v>59</v>
      </c>
      <c r="D54" s="75"/>
      <c r="E54" s="75"/>
      <c r="F54" s="38" t="s">
        <v>93</v>
      </c>
      <c r="G54" s="39"/>
      <c r="H54" s="40"/>
    </row>
    <row r="55" spans="1:8" x14ac:dyDescent="0.4">
      <c r="A55" s="31"/>
      <c r="B55" s="27"/>
      <c r="C55" s="74" t="s">
        <v>101</v>
      </c>
      <c r="D55" s="75"/>
      <c r="E55" s="75"/>
      <c r="F55" s="38" t="s">
        <v>94</v>
      </c>
      <c r="G55" s="39">
        <v>7</v>
      </c>
      <c r="H55" s="40" t="s">
        <v>218</v>
      </c>
    </row>
    <row r="56" spans="1:8" x14ac:dyDescent="0.4">
      <c r="A56" s="31"/>
      <c r="B56" s="27"/>
      <c r="C56" s="74" t="s">
        <v>88</v>
      </c>
      <c r="D56" s="75"/>
      <c r="E56" s="75"/>
      <c r="F56" s="38" t="s">
        <v>95</v>
      </c>
      <c r="G56" s="39"/>
      <c r="H56" s="40"/>
    </row>
    <row r="57" spans="1:8" x14ac:dyDescent="0.4">
      <c r="A57" s="32"/>
      <c r="B57" s="33"/>
      <c r="C57" s="80" t="s">
        <v>106</v>
      </c>
      <c r="D57" s="81"/>
      <c r="E57" s="81"/>
      <c r="F57" s="45" t="s">
        <v>96</v>
      </c>
      <c r="G57" s="43">
        <f>SUM(G51:G56)</f>
        <v>7</v>
      </c>
      <c r="H57" s="44"/>
    </row>
    <row r="58" spans="1:8" x14ac:dyDescent="0.4">
      <c r="A58" s="82" t="s">
        <v>3</v>
      </c>
      <c r="B58" s="83"/>
      <c r="C58" s="76" t="s">
        <v>97</v>
      </c>
      <c r="D58" s="77"/>
      <c r="E58" s="77"/>
      <c r="F58" s="35" t="s">
        <v>90</v>
      </c>
      <c r="G58" s="49">
        <f>SUM(G23,G30,G37,G44,G51)</f>
        <v>0</v>
      </c>
      <c r="H58" s="37"/>
    </row>
    <row r="59" spans="1:8" x14ac:dyDescent="0.4">
      <c r="A59" s="78"/>
      <c r="B59" s="79"/>
      <c r="C59" s="74" t="s">
        <v>98</v>
      </c>
      <c r="D59" s="75"/>
      <c r="E59" s="75"/>
      <c r="F59" s="38" t="s">
        <v>91</v>
      </c>
      <c r="G59" s="50">
        <f t="shared" ref="G59:G63" si="2">SUM(G24,G31,G38,G45,G52)</f>
        <v>0</v>
      </c>
      <c r="H59" s="40"/>
    </row>
    <row r="60" spans="1:8" x14ac:dyDescent="0.4">
      <c r="A60" s="53"/>
      <c r="B60" s="29"/>
      <c r="C60" s="74" t="s">
        <v>19</v>
      </c>
      <c r="D60" s="75"/>
      <c r="E60" s="75"/>
      <c r="F60" s="38" t="s">
        <v>92</v>
      </c>
      <c r="G60" s="50">
        <f t="shared" si="2"/>
        <v>8</v>
      </c>
      <c r="H60" s="40"/>
    </row>
    <row r="61" spans="1:8" x14ac:dyDescent="0.4">
      <c r="A61" s="53"/>
      <c r="B61" s="30"/>
      <c r="C61" s="74" t="s">
        <v>59</v>
      </c>
      <c r="D61" s="75"/>
      <c r="E61" s="75"/>
      <c r="F61" s="38" t="s">
        <v>93</v>
      </c>
      <c r="G61" s="39">
        <f t="shared" si="2"/>
        <v>126</v>
      </c>
      <c r="H61" s="40"/>
    </row>
    <row r="62" spans="1:8" x14ac:dyDescent="0.4">
      <c r="A62" s="31"/>
      <c r="B62" s="27"/>
      <c r="C62" s="74" t="s">
        <v>101</v>
      </c>
      <c r="D62" s="75"/>
      <c r="E62" s="75"/>
      <c r="F62" s="38" t="s">
        <v>94</v>
      </c>
      <c r="G62" s="39">
        <f t="shared" si="2"/>
        <v>133</v>
      </c>
      <c r="H62" s="40"/>
    </row>
    <row r="63" spans="1:8" x14ac:dyDescent="0.4">
      <c r="A63" s="31"/>
      <c r="B63" s="27"/>
      <c r="C63" s="74" t="s">
        <v>88</v>
      </c>
      <c r="D63" s="75"/>
      <c r="E63" s="75"/>
      <c r="F63" s="38" t="s">
        <v>95</v>
      </c>
      <c r="G63" s="42">
        <f t="shared" si="2"/>
        <v>0</v>
      </c>
      <c r="H63" s="40"/>
    </row>
    <row r="64" spans="1:8" x14ac:dyDescent="0.4">
      <c r="A64" s="32"/>
      <c r="B64" s="33"/>
      <c r="C64" s="84" t="s">
        <v>3</v>
      </c>
      <c r="D64" s="85"/>
      <c r="E64" s="85"/>
      <c r="F64" s="86"/>
      <c r="G64" s="43">
        <f>SUM(G58:G63)</f>
        <v>267</v>
      </c>
      <c r="H64" s="44"/>
    </row>
  </sheetData>
  <mergeCells count="65">
    <mergeCell ref="H2:H4"/>
    <mergeCell ref="B1:H1"/>
    <mergeCell ref="A2:A4"/>
    <mergeCell ref="B2:B4"/>
    <mergeCell ref="D2:D4"/>
    <mergeCell ref="E2:E4"/>
    <mergeCell ref="G2:G4"/>
    <mergeCell ref="A21:C21"/>
    <mergeCell ref="D21:H21"/>
    <mergeCell ref="A22:B22"/>
    <mergeCell ref="C22:F22"/>
    <mergeCell ref="A23:B23"/>
    <mergeCell ref="C23:E23"/>
    <mergeCell ref="A24:B24"/>
    <mergeCell ref="C24:E24"/>
    <mergeCell ref="C25:E25"/>
    <mergeCell ref="C26:E26"/>
    <mergeCell ref="C27:E27"/>
    <mergeCell ref="C28:E28"/>
    <mergeCell ref="C29:E29"/>
    <mergeCell ref="A30:B30"/>
    <mergeCell ref="C30:E30"/>
    <mergeCell ref="A31:B31"/>
    <mergeCell ref="C31:E31"/>
    <mergeCell ref="C32:E32"/>
    <mergeCell ref="C33:E33"/>
    <mergeCell ref="C34:E34"/>
    <mergeCell ref="C35:E35"/>
    <mergeCell ref="C36:E36"/>
    <mergeCell ref="A37:B37"/>
    <mergeCell ref="C37:E37"/>
    <mergeCell ref="A38:B38"/>
    <mergeCell ref="C38:E38"/>
    <mergeCell ref="C39:E39"/>
    <mergeCell ref="C40:E40"/>
    <mergeCell ref="C41:E41"/>
    <mergeCell ref="C42:E42"/>
    <mergeCell ref="C43:E43"/>
    <mergeCell ref="A44:B44"/>
    <mergeCell ref="C44:E44"/>
    <mergeCell ref="A45:B45"/>
    <mergeCell ref="C45:E45"/>
    <mergeCell ref="C46:E46"/>
    <mergeCell ref="C47:E47"/>
    <mergeCell ref="C48:E48"/>
    <mergeCell ref="C49:E49"/>
    <mergeCell ref="C50:E50"/>
    <mergeCell ref="A58:B58"/>
    <mergeCell ref="C58:E58"/>
    <mergeCell ref="A59:B59"/>
    <mergeCell ref="C59:E59"/>
    <mergeCell ref="A51:B51"/>
    <mergeCell ref="C51:E51"/>
    <mergeCell ref="A52:B52"/>
    <mergeCell ref="C52:E52"/>
    <mergeCell ref="C53:E53"/>
    <mergeCell ref="C54:E54"/>
    <mergeCell ref="C55:E55"/>
    <mergeCell ref="C56:E56"/>
    <mergeCell ref="C57:E57"/>
    <mergeCell ref="C60:E60"/>
    <mergeCell ref="C61:E61"/>
    <mergeCell ref="C62:E62"/>
    <mergeCell ref="C63:E63"/>
    <mergeCell ref="C64:F6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89" orientation="portrait" r:id="rId1"/>
  <headerFooter>
    <oddHeader>&amp;C&amp;A</oddHeader>
    <oddFooter>&amp;C&amp;P/&amp;N</oddFooter>
  </headerFooter>
  <rowBreaks count="1" manualBreakCount="1">
    <brk id="1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view="pageBreakPreview" zoomScale="85" zoomScaleNormal="100" zoomScaleSheetLayoutView="85" workbookViewId="0">
      <selection sqref="A1:A3"/>
    </sheetView>
  </sheetViews>
  <sheetFormatPr defaultRowHeight="18.75" x14ac:dyDescent="0.4"/>
  <cols>
    <col min="1" max="1" width="13.75" style="1" customWidth="1"/>
    <col min="2" max="8" width="10" style="1" customWidth="1"/>
    <col min="9" max="16384" width="9" style="1"/>
  </cols>
  <sheetData>
    <row r="1" spans="1:8" x14ac:dyDescent="0.4">
      <c r="A1" s="61" t="s">
        <v>0</v>
      </c>
      <c r="B1" s="64" t="s">
        <v>19</v>
      </c>
      <c r="C1" s="14"/>
      <c r="D1" s="65" t="s">
        <v>18</v>
      </c>
      <c r="E1" s="68" t="s">
        <v>1</v>
      </c>
      <c r="F1" s="68" t="s">
        <v>25</v>
      </c>
      <c r="G1" s="64" t="s">
        <v>2</v>
      </c>
      <c r="H1" s="61" t="s">
        <v>3</v>
      </c>
    </row>
    <row r="2" spans="1:8" x14ac:dyDescent="0.4">
      <c r="A2" s="62"/>
      <c r="B2" s="62"/>
      <c r="C2" s="15" t="s">
        <v>63</v>
      </c>
      <c r="D2" s="66"/>
      <c r="E2" s="69"/>
      <c r="F2" s="69"/>
      <c r="G2" s="62"/>
      <c r="H2" s="62"/>
    </row>
    <row r="3" spans="1:8" x14ac:dyDescent="0.4">
      <c r="A3" s="63"/>
      <c r="B3" s="63"/>
      <c r="C3" s="16"/>
      <c r="D3" s="67"/>
      <c r="E3" s="70"/>
      <c r="F3" s="70"/>
      <c r="G3" s="63"/>
      <c r="H3" s="63"/>
    </row>
    <row r="4" spans="1:8" x14ac:dyDescent="0.4">
      <c r="A4" s="5" t="s">
        <v>4</v>
      </c>
      <c r="B4" s="13">
        <f>SUM(施設1詳細!B5,施設2詳細!B5,施設3詳細!B5,施設4詳細!B5,'施設5-1詳細'!B5,'施設5-2詳細'!B5,'施設5-3詳細'!B5,施設6詳細!B5,'施設7-1詳細'!B5,'施設7-2詳細'!B5,'施設7-3詳細'!B5,'施設8-1詳細'!B5,'施設8-2詳細'!B5,施設9詳細!B5,施設10詳細!B5,施設11詳細!B5,施設12詳細!B5)</f>
        <v>0</v>
      </c>
      <c r="C4" s="13">
        <f>SUM(施設1詳細!C5,施設2詳細!C5,施設3詳細!C5,施設4詳細!C5,'施設5-1詳細'!C5,'施設5-2詳細'!C5,'施設5-3詳細'!C5,施設6詳細!C5,'施設7-1詳細'!C5,'施設7-2詳細'!C5,'施設7-3詳細'!C5,'施設8-1詳細'!C5,'施設8-2詳細'!C5,施設9詳細!C5,施設10詳細!C5,施設11詳細!C5,施設12詳細!C5)</f>
        <v>0</v>
      </c>
      <c r="D4" s="13">
        <f>SUM(施設1詳細!D5,施設2詳細!D5,施設3詳細!D5,施設4詳細!D5,'施設5-1詳細'!D5,'施設5-2詳細'!D5,'施設5-3詳細'!D5,施設6詳細!D5,'施設7-1詳細'!D5,'施設7-2詳細'!D5,'施設7-3詳細'!D5,'施設8-1詳細'!D5,'施設8-2詳細'!D5,施設9詳細!D5,施設10詳細!D5,施設11詳細!D5,施設12詳細!D5)</f>
        <v>0</v>
      </c>
      <c r="E4" s="13">
        <f>SUM(施設1詳細!E5,施設2詳細!E5,施設3詳細!E5,施設4詳細!E5,'施設5-1詳細'!E5,'施設5-2詳細'!E5,'施設5-3詳細'!E5,施設6詳細!E5,'施設7-1詳細'!E5,'施設7-2詳細'!E5,'施設7-3詳細'!E5,'施設8-1詳細'!E5,'施設8-2詳細'!E5,施設9詳細!E5,施設10詳細!E5,施設11詳細!E5,施設12詳細!E5)</f>
        <v>0</v>
      </c>
      <c r="F4" s="13">
        <f>SUM(施設1詳細!F5,施設2詳細!F5,施設3詳細!F5,施設4詳細!F5,'施設5-1詳細'!F5,'施設5-2詳細'!F5,'施設5-3詳細'!F5,施設6詳細!F5,'施設7-1詳細'!F5,'施設7-2詳細'!F5,'施設7-3詳細'!F5,'施設8-1詳細'!F5,'施設8-2詳細'!F5,施設9詳細!F5,施設10詳細!F5,施設11詳細!F5,施設12詳細!F5)</f>
        <v>0</v>
      </c>
      <c r="G4" s="13">
        <f>SUM(施設1詳細!G5,施設2詳細!G5,施設3詳細!G5,施設4詳細!G5,'施設5-1詳細'!G5,'施設5-2詳細'!G5,'施設5-3詳細'!G5,施設6詳細!G5,'施設7-1詳細'!G5,'施設7-2詳細'!G5,'施設7-3詳細'!G5,'施設8-1詳細'!G5,'施設8-2詳細'!G5,施設9詳細!G5,施設10詳細!G5,施設11詳細!G5,施設12詳細!G5)</f>
        <v>0</v>
      </c>
      <c r="H4" s="3">
        <f>SUM(B4:G4)</f>
        <v>0</v>
      </c>
    </row>
    <row r="5" spans="1:8" x14ac:dyDescent="0.4">
      <c r="A5" s="5" t="s">
        <v>5</v>
      </c>
      <c r="B5" s="13">
        <f>SUM(施設1詳細!B6,施設2詳細!B6,施設3詳細!B6,施設4詳細!B6,'施設5-1詳細'!B6,'施設5-2詳細'!B6,'施設5-3詳細'!B6,施設6詳細!B6,'施設7-1詳細'!B6,'施設7-2詳細'!B6,'施設7-3詳細'!B6,'施設8-1詳細'!B6,'施設8-2詳細'!B6,施設9詳細!B6,施設10詳細!B6,施設11詳細!B6,施設12詳細!B6)</f>
        <v>20</v>
      </c>
      <c r="C5" s="13">
        <f>SUM(施設1詳細!C6,施設2詳細!C6,施設3詳細!C6,施設4詳細!C6,'施設5-1詳細'!C6,'施設5-2詳細'!C6,'施設5-3詳細'!C6,施設6詳細!C6,'施設7-1詳細'!C6,'施設7-2詳細'!C6,'施設7-3詳細'!C6,'施設8-1詳細'!C6,'施設8-2詳細'!C6,施設9詳細!C6,施設10詳細!C6,施設11詳細!C6,施設12詳細!C6)</f>
        <v>0</v>
      </c>
      <c r="D5" s="13">
        <f>SUM(施設1詳細!D6,施設2詳細!D6,施設3詳細!D6,施設4詳細!D6,'施設5-1詳細'!D6,'施設5-2詳細'!D6,'施設5-3詳細'!D6,施設6詳細!D6,'施設7-1詳細'!D6,'施設7-2詳細'!D6,'施設7-3詳細'!D6,'施設8-1詳細'!D6,'施設8-2詳細'!D6,施設9詳細!D6,施設10詳細!D6,施設11詳細!D6,施設12詳細!D6)</f>
        <v>0</v>
      </c>
      <c r="E5" s="13">
        <f>SUM(施設1詳細!E6,施設2詳細!E6,施設3詳細!E6,施設4詳細!E6,'施設5-1詳細'!E6,'施設5-2詳細'!E6,'施設5-3詳細'!E6,施設6詳細!E6,'施設7-1詳細'!E6,'施設7-2詳細'!E6,'施設7-3詳細'!E6,'施設8-1詳細'!E6,'施設8-2詳細'!E6,施設9詳細!E6,施設10詳細!E6,施設11詳細!E6,施設12詳細!E6)</f>
        <v>0</v>
      </c>
      <c r="F5" s="13">
        <f>SUM(施設1詳細!F6,施設2詳細!F6,施設3詳細!F6,施設4詳細!F6,'施設5-1詳細'!F6,'施設5-2詳細'!F6,'施設5-3詳細'!F6,施設6詳細!F6,'施設7-1詳細'!F6,'施設7-2詳細'!F6,'施設7-3詳細'!F6,'施設8-1詳細'!F6,'施設8-2詳細'!F6,施設9詳細!F6,施設10詳細!F6,施設11詳細!F6,施設12詳細!F6)</f>
        <v>0</v>
      </c>
      <c r="G5" s="13">
        <f>施設1詳細!G6+施設2詳細!G6+施設3詳細!G6+施設4詳細!G6+'施設5-1詳細'!G6+施設6詳細!G6+'施設7-1詳細'!G6+'施設8-1詳細'!G6+施設9詳細!G6+施設10詳細!G6+施設11詳細!G6+施設12詳細!G6</f>
        <v>0</v>
      </c>
      <c r="H5" s="3">
        <f t="shared" ref="H5:H16" si="0">SUM(B5:G5)</f>
        <v>20</v>
      </c>
    </row>
    <row r="6" spans="1:8" x14ac:dyDescent="0.4">
      <c r="A6" s="5" t="s">
        <v>6</v>
      </c>
      <c r="B6" s="13">
        <f>SUM(施設1詳細!B7,施設2詳細!B7,施設3詳細!B7,施設4詳細!B7,'施設5-1詳細'!B7,'施設5-2詳細'!B7,'施設5-3詳細'!B7,施設6詳細!B7,'施設7-1詳細'!B7,'施設7-2詳細'!B7,'施設7-3詳細'!B7,'施設8-1詳細'!B7,'施設8-2詳細'!B7,施設9詳細!B7,施設10詳細!B7,施設11詳細!B7,施設12詳細!B7)</f>
        <v>192</v>
      </c>
      <c r="C6" s="13">
        <f>SUM(施設1詳細!C7,施設2詳細!C7,施設3詳細!C7,施設4詳細!C7,'施設5-1詳細'!C7,'施設5-2詳細'!C7,'施設5-3詳細'!C7,施設6詳細!C7,'施設7-1詳細'!C7,'施設7-2詳細'!C7,'施設7-3詳細'!C7,'施設8-1詳細'!C7,'施設8-2詳細'!C7,施設9詳細!C7,施設10詳細!C7,施設11詳細!C7,施設12詳細!C7)</f>
        <v>126</v>
      </c>
      <c r="D6" s="13">
        <f>SUM(施設1詳細!D7,施設2詳細!D7,施設3詳細!D7,施設4詳細!D7,'施設5-1詳細'!D7,'施設5-2詳細'!D7,'施設5-3詳細'!D7,施設6詳細!D7,'施設7-1詳細'!D7,'施設7-2詳細'!D7,'施設7-3詳細'!D7,'施設8-1詳細'!D7,'施設8-2詳細'!D7,施設9詳細!D7,施設10詳細!D7,施設11詳細!D7,施設12詳細!D7)</f>
        <v>0</v>
      </c>
      <c r="E6" s="13">
        <f>SUM(施設1詳細!E7,施設2詳細!E7,施設3詳細!E7,施設4詳細!E7,'施設5-1詳細'!E7,'施設5-2詳細'!E7,'施設5-3詳細'!E7,施設6詳細!E7,'施設7-1詳細'!E7,'施設7-2詳細'!E7,'施設7-3詳細'!E7,'施設8-1詳細'!E7,'施設8-2詳細'!E7,施設9詳細!E7,施設10詳細!E7,施設11詳細!E7,施設12詳細!E7)</f>
        <v>0</v>
      </c>
      <c r="F6" s="13">
        <f>SUM(施設1詳細!F7,施設2詳細!F7,施設3詳細!F7,施設4詳細!F7,'施設5-1詳細'!F7,'施設5-2詳細'!F7,'施設5-3詳細'!F7,施設6詳細!F7,'施設7-1詳細'!F7,'施設7-2詳細'!F7,'施設7-3詳細'!F7,'施設8-1詳細'!F7,'施設8-2詳細'!F7,施設9詳細!F7,施設10詳細!F7,施設11詳細!F7,施設12詳細!F7)</f>
        <v>0</v>
      </c>
      <c r="G6" s="13">
        <f>施設1詳細!G7+施設2詳細!G7+施設3詳細!G7+施設4詳細!G7+'施設5-1詳細'!G7+施設6詳細!G7+'施設7-1詳細'!G7+'施設8-1詳細'!G7+施設9詳細!G7+施設10詳細!G7+施設11詳細!G7+施設12詳細!G7</f>
        <v>0</v>
      </c>
      <c r="H6" s="3">
        <f t="shared" si="0"/>
        <v>318</v>
      </c>
    </row>
    <row r="7" spans="1:8" x14ac:dyDescent="0.4">
      <c r="A7" s="5" t="s">
        <v>7</v>
      </c>
      <c r="B7" s="13">
        <f>SUM(施設1詳細!B8,施設2詳細!B8,施設3詳細!B8,施設4詳細!B8,'施設5-1詳細'!B8,'施設5-2詳細'!B8,'施設5-3詳細'!B8,施設6詳細!B8,'施設7-1詳細'!B8,'施設7-2詳細'!B8,'施設7-3詳細'!B8,'施設8-1詳細'!B8,'施設8-2詳細'!B8,施設9詳細!B8,施設10詳細!B8,施設11詳細!B8,施設12詳細!B8)</f>
        <v>140</v>
      </c>
      <c r="C7" s="13">
        <f>SUM(施設1詳細!C8,施設2詳細!C8,施設3詳細!C8,施設4詳細!C8,'施設5-1詳細'!C8,'施設5-2詳細'!C8,'施設5-3詳細'!C8,施設6詳細!C8,'施設7-1詳細'!C8,'施設7-2詳細'!C8,'施設7-3詳細'!C8,'施設8-1詳細'!C8,'施設8-2詳細'!C8,施設9詳細!C8,施設10詳細!C8,施設11詳細!C8,施設12詳細!C8)</f>
        <v>47</v>
      </c>
      <c r="D7" s="13">
        <f>SUM(施設1詳細!D8,施設2詳細!D8,施設3詳細!D8,施設4詳細!D8,'施設5-1詳細'!D8,'施設5-2詳細'!D8,'施設5-3詳細'!D8,施設6詳細!D8,'施設7-1詳細'!D8,'施設7-2詳細'!D8,'施設7-3詳細'!D8,'施設8-1詳細'!D8,'施設8-2詳細'!D8,施設9詳細!D8,施設10詳細!D8,施設11詳細!D8,施設12詳細!D8)</f>
        <v>0</v>
      </c>
      <c r="E7" s="13">
        <f>SUM(施設1詳細!E8,施設2詳細!E8,施設3詳細!E8,施設4詳細!E8,'施設5-1詳細'!E8,'施設5-2詳細'!E8,'施設5-3詳細'!E8,施設6詳細!E8,'施設7-1詳細'!E8,'施設7-2詳細'!E8,'施設7-3詳細'!E8,'施設8-1詳細'!E8,'施設8-2詳細'!E8,施設9詳細!E8,施設10詳細!E8,施設11詳細!E8,施設12詳細!E8)</f>
        <v>0</v>
      </c>
      <c r="F7" s="13">
        <f>SUM(施設1詳細!F8,施設2詳細!F8,施設3詳細!F8,施設4詳細!F8,'施設5-1詳細'!F8,'施設5-2詳細'!F8,'施設5-3詳細'!F8,施設6詳細!F8,'施設7-1詳細'!F8,'施設7-2詳細'!F8,'施設7-3詳細'!F8,'施設8-1詳細'!F8,'施設8-2詳細'!F8,施設9詳細!F8,施設10詳細!F8,施設11詳細!F8,施設12詳細!F8)</f>
        <v>0</v>
      </c>
      <c r="G7" s="13">
        <f>施設1詳細!G8+施設2詳細!G8+施設3詳細!G8+施設4詳細!G8+'施設5-1詳細'!G8+施設6詳細!G8+'施設7-1詳細'!G8+'施設8-1詳細'!G8+施設9詳細!G8+施設10詳細!G8+施設11詳細!G8+施設12詳細!G8</f>
        <v>0</v>
      </c>
      <c r="H7" s="3">
        <f t="shared" si="0"/>
        <v>187</v>
      </c>
    </row>
    <row r="8" spans="1:8" x14ac:dyDescent="0.4">
      <c r="A8" s="5" t="s">
        <v>8</v>
      </c>
      <c r="B8" s="13">
        <f>SUM(施設1詳細!B9,施設2詳細!B9,施設3詳細!B9,施設4詳細!B9,'施設5-1詳細'!B9,'施設5-2詳細'!B9,'施設5-3詳細'!B9,施設6詳細!B9,'施設7-1詳細'!B9,'施設7-2詳細'!B9,'施設7-3詳細'!B9,'施設8-1詳細'!B9,'施設8-2詳細'!B9,施設9詳細!B9,施設10詳細!B9,施設11詳細!B9,施設12詳細!B9)</f>
        <v>74</v>
      </c>
      <c r="C8" s="13">
        <f>SUM(施設1詳細!C9,施設2詳細!C9,施設3詳細!C9,施設4詳細!C9,'施設5-1詳細'!C9,'施設5-2詳細'!C9,'施設5-3詳細'!C9,施設6詳細!C9,'施設7-1詳細'!C9,'施設7-2詳細'!C9,'施設7-3詳細'!C9,'施設8-1詳細'!C9,'施設8-2詳細'!C9,施設9詳細!C9,施設10詳細!C9,施設11詳細!C9,施設12詳細!C9)</f>
        <v>0</v>
      </c>
      <c r="D8" s="13">
        <f>SUM(施設1詳細!D9,施設2詳細!D9,施設3詳細!D9,施設4詳細!D9,'施設5-1詳細'!D9,'施設5-2詳細'!D9,'施設5-3詳細'!D9,施設6詳細!D9,'施設7-1詳細'!D9,'施設7-2詳細'!D9,'施設7-3詳細'!D9,'施設8-1詳細'!D9,'施設8-2詳細'!D9,施設9詳細!D9,施設10詳細!D9,施設11詳細!D9,施設12詳細!D9)</f>
        <v>0</v>
      </c>
      <c r="E8" s="13">
        <f>SUM(施設1詳細!E9,施設2詳細!E9,施設3詳細!E9,施設4詳細!E9,'施設5-1詳細'!E9,'施設5-2詳細'!E9,'施設5-3詳細'!E9,施設6詳細!E9,'施設7-1詳細'!E9,'施設7-2詳細'!E9,'施設7-3詳細'!E9,'施設8-1詳細'!E9,'施設8-2詳細'!E9,施設9詳細!E9,施設10詳細!E9,施設11詳細!E9,施設12詳細!E9)</f>
        <v>0</v>
      </c>
      <c r="F8" s="13">
        <f>SUM(施設1詳細!F9,施設2詳細!F9,施設3詳細!F9,施設4詳細!F9,'施設5-1詳細'!F9,'施設5-2詳細'!F9,'施設5-3詳細'!F9,施設6詳細!F9,'施設7-1詳細'!F9,'施設7-2詳細'!F9,'施設7-3詳細'!F9,'施設8-1詳細'!F9,'施設8-2詳細'!F9,施設9詳細!F9,施設10詳細!F9,施設11詳細!F9,施設12詳細!F9)</f>
        <v>0</v>
      </c>
      <c r="G8" s="13">
        <f>施設1詳細!G9+施設2詳細!G9+施設3詳細!G9+施設4詳細!G9+'施設5-1詳細'!G9+施設6詳細!G9+'施設7-1詳細'!G9+'施設8-1詳細'!G9+施設9詳細!G9+施設10詳細!G9+施設11詳細!G9+施設12詳細!G9</f>
        <v>0</v>
      </c>
      <c r="H8" s="3">
        <f t="shared" si="0"/>
        <v>74</v>
      </c>
    </row>
    <row r="9" spans="1:8" x14ac:dyDescent="0.4">
      <c r="A9" s="5" t="s">
        <v>9</v>
      </c>
      <c r="B9" s="13">
        <f>SUM(施設1詳細!B10,施設2詳細!B10,施設3詳細!B10,施設4詳細!B10,'施設5-1詳細'!B10,'施設5-2詳細'!B10,'施設5-3詳細'!B10,施設6詳細!B10,'施設7-1詳細'!B10,'施設7-2詳細'!B10,'施設7-3詳細'!B10,'施設8-1詳細'!B10,'施設8-2詳細'!B10,施設9詳細!B10,施設10詳細!B10,施設11詳細!B10,施設12詳細!B10)</f>
        <v>18</v>
      </c>
      <c r="C9" s="13">
        <f>SUM(施設1詳細!C10,施設2詳細!C10,施設3詳細!C10,施設4詳細!C10,'施設5-1詳細'!C10,'施設5-2詳細'!C10,'施設5-3詳細'!C10,施設6詳細!C10,'施設7-1詳細'!C10,'施設7-2詳細'!C10,'施設7-3詳細'!C10,'施設8-1詳細'!C10,'施設8-2詳細'!C10,施設9詳細!C10,施設10詳細!C10,施設11詳細!C10,施設12詳細!C10)</f>
        <v>0</v>
      </c>
      <c r="D9" s="13">
        <f>SUM(施設1詳細!D10,施設2詳細!D10,施設3詳細!D10,施設4詳細!D10,'施設5-1詳細'!D10,'施設5-2詳細'!D10,'施設5-3詳細'!D10,施設6詳細!D10,'施設7-1詳細'!D10,'施設7-2詳細'!D10,'施設7-3詳細'!D10,'施設8-1詳細'!D10,'施設8-2詳細'!D10,施設9詳細!D10,施設10詳細!D10,施設11詳細!D10,施設12詳細!D10)</f>
        <v>0</v>
      </c>
      <c r="E9" s="13">
        <f>SUM(施設1詳細!E10,施設2詳細!E10,施設3詳細!E10,施設4詳細!E10,'施設5-1詳細'!E10,'施設5-2詳細'!E10,'施設5-3詳細'!E10,施設6詳細!E10,'施設7-1詳細'!E10,'施設7-2詳細'!E10,'施設7-3詳細'!E10,'施設8-1詳細'!E10,'施設8-2詳細'!E10,施設9詳細!E10,施設10詳細!E10,施設11詳細!E10,施設12詳細!E10)</f>
        <v>0</v>
      </c>
      <c r="F9" s="13">
        <f>SUM(施設1詳細!F10,施設2詳細!F10,施設3詳細!F10,施設4詳細!F10,'施設5-1詳細'!F10,'施設5-2詳細'!F10,'施設5-3詳細'!F10,施設6詳細!F10,'施設7-1詳細'!F10,'施設7-2詳細'!F10,'施設7-3詳細'!F10,'施設8-1詳細'!F10,'施設8-2詳細'!F10,施設9詳細!F10,施設10詳細!F10,施設11詳細!F10,施設12詳細!F10)</f>
        <v>33</v>
      </c>
      <c r="G9" s="13">
        <f>施設1詳細!G10+施設2詳細!G10+施設3詳細!G10+施設4詳細!G10+'施設5-1詳細'!G10+施設6詳細!G10+'施設7-1詳細'!G10+'施設8-1詳細'!G10+施設9詳細!G10+施設10詳細!G10+施設11詳細!G10+施設12詳細!G10</f>
        <v>0</v>
      </c>
      <c r="H9" s="3">
        <f t="shared" si="0"/>
        <v>51</v>
      </c>
    </row>
    <row r="10" spans="1:8" x14ac:dyDescent="0.4">
      <c r="A10" s="5" t="s">
        <v>10</v>
      </c>
      <c r="B10" s="13">
        <f>SUM(施設1詳細!B11,施設2詳細!B11,施設3詳細!B11,施設4詳細!B11,'施設5-1詳細'!B11,'施設5-2詳細'!B11,'施設5-3詳細'!B11,施設6詳細!B11,'施設7-1詳細'!B11,'施設7-2詳細'!B11,'施設7-3詳細'!B11,'施設8-1詳細'!B11,'施設8-2詳細'!B11,施設9詳細!B11,施設10詳細!B11,施設11詳細!B11,施設12詳細!B11)</f>
        <v>0</v>
      </c>
      <c r="C10" s="13">
        <f>SUM(施設1詳細!C11,施設2詳細!C11,施設3詳細!C11,施設4詳細!C11,'施設5-1詳細'!C11,'施設5-2詳細'!C11,'施設5-3詳細'!C11,施設6詳細!C11,'施設7-1詳細'!C11,'施設7-2詳細'!C11,'施設7-3詳細'!C11,'施設8-1詳細'!C11,'施設8-2詳細'!C11,施設9詳細!C11,施設10詳細!C11,施設11詳細!C11,施設12詳細!C11)</f>
        <v>0</v>
      </c>
      <c r="D10" s="13">
        <f>SUM(施設1詳細!D11,施設2詳細!D11,施設3詳細!D11,施設4詳細!D11,'施設5-1詳細'!D11,'施設5-2詳細'!D11,'施設5-3詳細'!D11,施設6詳細!D11,'施設7-1詳細'!D11,'施設7-2詳細'!D11,'施設7-3詳細'!D11,'施設8-1詳細'!D11,'施設8-2詳細'!D11,施設9詳細!D11,施設10詳細!D11,施設11詳細!D11,施設12詳細!D11)</f>
        <v>0</v>
      </c>
      <c r="E10" s="13">
        <f>SUM(施設1詳細!E11,施設2詳細!E11,施設3詳細!E11,施設4詳細!E11,'施設5-1詳細'!E11,'施設5-2詳細'!E11,'施設5-3詳細'!E11,施設6詳細!E11,'施設7-1詳細'!E11,'施設7-2詳細'!E11,'施設7-3詳細'!E11,'施設8-1詳細'!E11,'施設8-2詳細'!E11,施設9詳細!E11,施設10詳細!E11,施設11詳細!E11,施設12詳細!E11)</f>
        <v>0</v>
      </c>
      <c r="F10" s="13">
        <f>SUM(施設1詳細!F11,施設2詳細!F11,施設3詳細!F11,施設4詳細!F11,'施設5-1詳細'!F11,'施設5-2詳細'!F11,'施設5-3詳細'!F11,施設6詳細!F11,'施設7-1詳細'!F11,'施設7-2詳細'!F11,'施設7-3詳細'!F11,'施設8-1詳細'!F11,'施設8-2詳細'!F11,施設9詳細!F11,施設10詳細!F11,施設11詳細!F11,施設12詳細!F11)</f>
        <v>0</v>
      </c>
      <c r="G10" s="13">
        <f>施設1詳細!G11+施設2詳細!G11+施設3詳細!G11+施設4詳細!G11+'施設5-1詳細'!G11+施設6詳細!G11+'施設7-1詳細'!G11+'施設8-1詳細'!G11+施設9詳細!G11+施設10詳細!G11+施設11詳細!G11+施設12詳細!G11</f>
        <v>0</v>
      </c>
      <c r="H10" s="3">
        <f t="shared" si="0"/>
        <v>0</v>
      </c>
    </row>
    <row r="11" spans="1:8" x14ac:dyDescent="0.4">
      <c r="A11" s="5" t="s">
        <v>11</v>
      </c>
      <c r="B11" s="13">
        <f>SUM(施設1詳細!B12,施設2詳細!B12,施設3詳細!B12,施設4詳細!B12,'施設5-1詳細'!B12,'施設5-2詳細'!B12,'施設5-3詳細'!B12,施設6詳細!B12,'施設7-1詳細'!B12,'施設7-2詳細'!B12,'施設7-3詳細'!B12,'施設8-1詳細'!B12,'施設8-2詳細'!B12,施設9詳細!B12,施設10詳細!B12,施設11詳細!B12,施設12詳細!B12)</f>
        <v>35</v>
      </c>
      <c r="C11" s="13">
        <f>SUM(施設1詳細!C12,施設2詳細!C12,施設3詳細!C12,施設4詳細!C12,'施設5-1詳細'!C12,'施設5-2詳細'!C12,'施設5-3詳細'!C12,施設6詳細!C12,'施設7-1詳細'!C12,'施設7-2詳細'!C12,'施設7-3詳細'!C12,'施設8-1詳細'!C12,'施設8-2詳細'!C12,施設9詳細!C12,施設10詳細!C12,施設11詳細!C12,施設12詳細!C12)</f>
        <v>0</v>
      </c>
      <c r="D11" s="13">
        <f>SUM(施設1詳細!D12,施設2詳細!D12,施設3詳細!D12,施設4詳細!D12,'施設5-1詳細'!D12,'施設5-2詳細'!D12,'施設5-3詳細'!D12,施設6詳細!D12,'施設7-1詳細'!D12,'施設7-2詳細'!D12,'施設7-3詳細'!D12,'施設8-1詳細'!D12,'施設8-2詳細'!D12,施設9詳細!D12,施設10詳細!D12,施設11詳細!D12,施設12詳細!D12)</f>
        <v>0</v>
      </c>
      <c r="E11" s="13">
        <f>SUM(施設1詳細!E12,施設2詳細!E12,施設3詳細!E12,施設4詳細!E12,'施設5-1詳細'!E12,'施設5-2詳細'!E12,'施設5-3詳細'!E12,施設6詳細!E12,'施設7-1詳細'!E12,'施設7-2詳細'!E12,'施設7-3詳細'!E12,'施設8-1詳細'!E12,'施設8-2詳細'!E12,施設9詳細!E12,施設10詳細!E12,施設11詳細!E12,施設12詳細!E12)</f>
        <v>24</v>
      </c>
      <c r="F11" s="13">
        <f>SUM(施設1詳細!F12,施設2詳細!F12,施設3詳細!F12,施設4詳細!F12,'施設5-1詳細'!F12,'施設5-2詳細'!F12,'施設5-3詳細'!F12,施設6詳細!F12,'施設7-1詳細'!F12,'施設7-2詳細'!F12,'施設7-3詳細'!F12,'施設8-1詳細'!F12,'施設8-2詳細'!F12,施設9詳細!F12,施設10詳細!F12,施設11詳細!F12,施設12詳細!F12)</f>
        <v>7</v>
      </c>
      <c r="G11" s="13">
        <f>施設1詳細!G12+施設2詳細!G12+施設3詳細!G12+施設4詳細!G12+'施設5-1詳細'!G12+施設6詳細!G12+'施設7-1詳細'!G12+'施設8-1詳細'!G12+施設9詳細!G12+施設10詳細!G12+施設11詳細!G12+施設12詳細!G12</f>
        <v>0</v>
      </c>
      <c r="H11" s="3">
        <f t="shared" si="0"/>
        <v>66</v>
      </c>
    </row>
    <row r="12" spans="1:8" x14ac:dyDescent="0.4">
      <c r="A12" s="5" t="s">
        <v>12</v>
      </c>
      <c r="B12" s="13">
        <f>SUM(施設1詳細!B13,施設2詳細!B13,施設3詳細!B13,施設4詳細!B13,'施設5-1詳細'!B13,'施設5-2詳細'!B13,'施設5-3詳細'!B13,施設6詳細!B13,'施設7-1詳細'!B13,'施設7-2詳細'!B13,'施設7-3詳細'!B13,'施設8-1詳細'!B13,'施設8-2詳細'!B13,施設9詳細!B13,施設10詳細!B13,施設11詳細!B13,施設12詳細!B13)</f>
        <v>0</v>
      </c>
      <c r="C12" s="13">
        <f>SUM(施設1詳細!C13,施設2詳細!C13,施設3詳細!C13,施設4詳細!C13,'施設5-1詳細'!C13,'施設5-2詳細'!C13,'施設5-3詳細'!C13,施設6詳細!C13,'施設7-1詳細'!C13,'施設7-2詳細'!C13,'施設7-3詳細'!C13,'施設8-1詳細'!C13,'施設8-2詳細'!C13,施設9詳細!C13,施設10詳細!C13,施設11詳細!C13,施設12詳細!C13)</f>
        <v>0</v>
      </c>
      <c r="D12" s="13">
        <f>SUM(施設1詳細!D13,施設2詳細!D13,施設3詳細!D13,施設4詳細!D13,'施設5-1詳細'!D13,'施設5-2詳細'!D13,'施設5-3詳細'!D13,施設6詳細!D13,'施設7-1詳細'!D13,'施設7-2詳細'!D13,'施設7-3詳細'!D13,'施設8-1詳細'!D13,'施設8-2詳細'!D13,施設9詳細!D13,施設10詳細!D13,施設11詳細!D13,施設12詳細!D13)</f>
        <v>0</v>
      </c>
      <c r="E12" s="13">
        <f>SUM(施設1詳細!E13,施設2詳細!E13,施設3詳細!E13,施設4詳細!E13,'施設5-1詳細'!E13,'施設5-2詳細'!E13,'施設5-3詳細'!E13,施設6詳細!E13,'施設7-1詳細'!E13,'施設7-2詳細'!E13,'施設7-3詳細'!E13,'施設8-1詳細'!E13,'施設8-2詳細'!E13,施設9詳細!E13,施設10詳細!E13,施設11詳細!E13,施設12詳細!E13)</f>
        <v>0</v>
      </c>
      <c r="F12" s="13">
        <f>SUM(施設1詳細!F13,施設2詳細!F13,施設3詳細!F13,施設4詳細!F13,'施設5-1詳細'!F13,'施設5-2詳細'!F13,'施設5-3詳細'!F13,施設6詳細!F13,'施設7-1詳細'!F13,'施設7-2詳細'!F13,'施設7-3詳細'!F13,'施設8-1詳細'!F13,'施設8-2詳細'!F13,施設9詳細!F13,施設10詳細!F13,施設11詳細!F13,施設12詳細!F13)</f>
        <v>0</v>
      </c>
      <c r="G12" s="13">
        <f>施設1詳細!G13+施設2詳細!G13+施設3詳細!G13+施設4詳細!G13+'施設5-1詳細'!G13+施設6詳細!G13+'施設7-1詳細'!G13+'施設8-1詳細'!G13+施設9詳細!G13+施設10詳細!G13+施設11詳細!G13+施設12詳細!G13</f>
        <v>0</v>
      </c>
      <c r="H12" s="3">
        <f t="shared" si="0"/>
        <v>0</v>
      </c>
    </row>
    <row r="13" spans="1:8" x14ac:dyDescent="0.4">
      <c r="A13" s="5" t="s">
        <v>13</v>
      </c>
      <c r="B13" s="13">
        <f>SUM(施設1詳細!B14,施設2詳細!B14,施設3詳細!B14,施設4詳細!B14,'施設5-1詳細'!B14,'施設5-2詳細'!B14,'施設5-3詳細'!B14,施設6詳細!B14,'施設7-1詳細'!B14,'施設7-2詳細'!B14,'施設7-3詳細'!B14,'施設8-1詳細'!B14,'施設8-2詳細'!B14,施設9詳細!B14,施設10詳細!B14,施設11詳細!B14,施設12詳細!B14)</f>
        <v>0</v>
      </c>
      <c r="C13" s="13">
        <f>SUM(施設1詳細!C14,施設2詳細!C14,施設3詳細!C14,施設4詳細!C14,'施設5-1詳細'!C14,'施設5-2詳細'!C14,'施設5-3詳細'!C14,施設6詳細!C14,'施設7-1詳細'!C14,'施設7-2詳細'!C14,'施設7-3詳細'!C14,'施設8-1詳細'!C14,'施設8-2詳細'!C14,施設9詳細!C14,施設10詳細!C14,施設11詳細!C14,施設12詳細!C14)</f>
        <v>0</v>
      </c>
      <c r="D13" s="13">
        <f>SUM(施設1詳細!D14,施設2詳細!D14,施設3詳細!D14,施設4詳細!D14,'施設5-1詳細'!D14,'施設5-2詳細'!D14,'施設5-3詳細'!D14,施設6詳細!D14,'施設7-1詳細'!D14,'施設7-2詳細'!D14,'施設7-3詳細'!D14,'施設8-1詳細'!D14,'施設8-2詳細'!D14,施設9詳細!D14,施設10詳細!D14,施設11詳細!D14,施設12詳細!D14)</f>
        <v>0</v>
      </c>
      <c r="E13" s="13">
        <f>SUM(施設1詳細!E14,施設2詳細!E14,施設3詳細!E14,施設4詳細!E14,'施設5-1詳細'!E14,'施設5-2詳細'!E14,'施設5-3詳細'!E14,施設6詳細!E14,'施設7-1詳細'!E14,'施設7-2詳細'!E14,'施設7-3詳細'!E14,'施設8-1詳細'!E14,'施設8-2詳細'!E14,施設9詳細!E14,施設10詳細!E14,施設11詳細!E14,施設12詳細!E14)</f>
        <v>0</v>
      </c>
      <c r="F13" s="13">
        <f>SUM(施設1詳細!F14,施設2詳細!F14,施設3詳細!F14,施設4詳細!F14,'施設5-1詳細'!F14,'施設5-2詳細'!F14,'施設5-3詳細'!F14,施設6詳細!F14,'施設7-1詳細'!F14,'施設7-2詳細'!F14,'施設7-3詳細'!F14,'施設8-1詳細'!F14,'施設8-2詳細'!F14,施設9詳細!F14,施設10詳細!F14,施設11詳細!F14,施設12詳細!F14)</f>
        <v>0</v>
      </c>
      <c r="G13" s="13">
        <f>施設1詳細!G14+施設2詳細!G14+施設3詳細!G14+施設4詳細!G14+'施設5-1詳細'!G14+施設6詳細!G14+'施設7-1詳細'!G14+'施設8-1詳細'!G14+施設9詳細!G14+施設10詳細!G14+施設11詳細!G14+施設12詳細!G14</f>
        <v>0</v>
      </c>
      <c r="H13" s="3">
        <f t="shared" si="0"/>
        <v>0</v>
      </c>
    </row>
    <row r="14" spans="1:8" x14ac:dyDescent="0.4">
      <c r="A14" s="5" t="s">
        <v>14</v>
      </c>
      <c r="B14" s="13">
        <f>SUM(施設1詳細!B15,施設2詳細!B15,施設3詳細!B15,施設4詳細!B15,'施設5-1詳細'!B15,'施設5-2詳細'!B15,'施設5-3詳細'!B15,施設6詳細!B15,'施設7-1詳細'!B15,'施設7-2詳細'!B15,'施設7-3詳細'!B15,'施設8-1詳細'!B15,'施設8-2詳細'!B15,施設9詳細!B15,施設10詳細!B15,施設11詳細!B15,施設12詳細!B15)</f>
        <v>0</v>
      </c>
      <c r="C14" s="13">
        <f>SUM(施設1詳細!C15,施設2詳細!C15,施設3詳細!C15,施設4詳細!C15,'施設5-1詳細'!C15,'施設5-2詳細'!C15,'施設5-3詳細'!C15,施設6詳細!C15,'施設7-1詳細'!C15,'施設7-2詳細'!C15,'施設7-3詳細'!C15,'施設8-1詳細'!C15,'施設8-2詳細'!C15,施設9詳細!C15,施設10詳細!C15,施設11詳細!C15,施設12詳細!C15)</f>
        <v>0</v>
      </c>
      <c r="D14" s="13">
        <f>SUM(施設1詳細!D15,施設2詳細!D15,施設3詳細!D15,施設4詳細!D15,'施設5-1詳細'!D15,'施設5-2詳細'!D15,'施設5-3詳細'!D15,施設6詳細!D15,'施設7-1詳細'!D15,'施設7-2詳細'!D15,'施設7-3詳細'!D15,'施設8-1詳細'!D15,'施設8-2詳細'!D15,施設9詳細!D15,施設10詳細!D15,施設11詳細!D15,施設12詳細!D15)</f>
        <v>0</v>
      </c>
      <c r="E14" s="13">
        <f>SUM(施設1詳細!E15,施設2詳細!E15,施設3詳細!E15,施設4詳細!E15,'施設5-1詳細'!E15,'施設5-2詳細'!E15,'施設5-3詳細'!E15,施設6詳細!E15,'施設7-1詳細'!E15,'施設7-2詳細'!E15,'施設7-3詳細'!E15,'施設8-1詳細'!E15,'施設8-2詳細'!E15,施設9詳細!E15,施設10詳細!E15,施設11詳細!E15,施設12詳細!E15)</f>
        <v>0</v>
      </c>
      <c r="F14" s="13">
        <f>SUM(施設1詳細!F15,施設2詳細!F15,施設3詳細!F15,施設4詳細!F15,'施設5-1詳細'!F15,'施設5-2詳細'!F15,'施設5-3詳細'!F15,施設6詳細!F15,'施設7-1詳細'!F15,'施設7-2詳細'!F15,'施設7-3詳細'!F15,'施設8-1詳細'!F15,'施設8-2詳細'!F15,施設9詳細!F15,施設10詳細!F15,施設11詳細!F15,施設12詳細!F15)</f>
        <v>2</v>
      </c>
      <c r="G14" s="13">
        <f>施設1詳細!G15+施設2詳細!G15+施設3詳細!G15+施設4詳細!G15+'施設5-1詳細'!G15+施設6詳細!G15+'施設7-1詳細'!G15+'施設8-1詳細'!G15+施設9詳細!G15+施設10詳細!G15+施設11詳細!G15+施設12詳細!G15</f>
        <v>0</v>
      </c>
      <c r="H14" s="3">
        <f t="shared" si="0"/>
        <v>2</v>
      </c>
    </row>
    <row r="15" spans="1:8" x14ac:dyDescent="0.4">
      <c r="A15" s="5" t="s">
        <v>15</v>
      </c>
      <c r="B15" s="13">
        <f>SUM(施設1詳細!B16,施設2詳細!B16,施設3詳細!B16,施設4詳細!B16,'施設5-1詳細'!B16,'施設5-2詳細'!B16,'施設5-3詳細'!B16,施設6詳細!B16,'施設7-1詳細'!B16,'施設7-2詳細'!B16,'施設7-3詳細'!B16,'施設8-1詳細'!B16,'施設8-2詳細'!B16,施設9詳細!B16,施設10詳細!B16,施設11詳細!B16,施設12詳細!B16)</f>
        <v>0</v>
      </c>
      <c r="C15" s="13">
        <f>SUM(施設1詳細!C16,施設2詳細!C16,施設3詳細!C16,施設4詳細!C16,'施設5-1詳細'!C16,'施設5-2詳細'!C16,'施設5-3詳細'!C16,施設6詳細!C16,'施設7-1詳細'!C16,'施設7-2詳細'!C16,'施設7-3詳細'!C16,'施設8-1詳細'!C16,'施設8-2詳細'!C16,施設9詳細!C16,施設10詳細!C16,施設11詳細!C16,施設12詳細!C16)</f>
        <v>0</v>
      </c>
      <c r="D15" s="13">
        <f>SUM(施設1詳細!D16,施設2詳細!D16,施設3詳細!D16,施設4詳細!D16,'施設5-1詳細'!D16,'施設5-2詳細'!D16,'施設5-3詳細'!D16,施設6詳細!D16,'施設7-1詳細'!D16,'施設7-2詳細'!D16,'施設7-3詳細'!D16,'施設8-1詳細'!D16,'施設8-2詳細'!D16,施設9詳細!D16,施設10詳細!D16,施設11詳細!D16,施設12詳細!D16)</f>
        <v>163</v>
      </c>
      <c r="E15" s="13">
        <f>SUM(施設1詳細!E16,施設2詳細!E16,施設3詳細!E16,施設4詳細!E16,'施設5-1詳細'!E16,'施設5-2詳細'!E16,'施設5-3詳細'!E16,施設6詳細!E16,'施設7-1詳細'!E16,'施設7-2詳細'!E16,'施設7-3詳細'!E16,'施設8-1詳細'!E16,'施設8-2詳細'!E16,施設9詳細!E16,施設10詳細!E16,施設11詳細!E16,施設12詳細!E16)</f>
        <v>0</v>
      </c>
      <c r="F15" s="13">
        <f>SUM(施設1詳細!F16,施設2詳細!F16,施設3詳細!F16,施設4詳細!F16,'施設5-1詳細'!F16,'施設5-2詳細'!F16,'施設5-3詳細'!F16,施設6詳細!F16,'施設7-1詳細'!F16,'施設7-2詳細'!F16,'施設7-3詳細'!F16,'施設8-1詳細'!F16,'施設8-2詳細'!F16,施設9詳細!F16,施設10詳細!F16,施設11詳細!F16,施設12詳細!F16)</f>
        <v>0</v>
      </c>
      <c r="G15" s="13">
        <f>施設1詳細!G16+施設2詳細!G16+施設3詳細!G16+施設4詳細!G16+'施設5-1詳細'!G16+施設6詳細!G16+'施設7-1詳細'!G16+'施設8-1詳細'!G16+施設9詳細!G16+施設10詳細!G16+施設11詳細!G16+施設12詳細!G16</f>
        <v>0</v>
      </c>
      <c r="H15" s="3">
        <f t="shared" si="0"/>
        <v>163</v>
      </c>
    </row>
    <row r="16" spans="1:8" x14ac:dyDescent="0.4">
      <c r="A16" s="5" t="s">
        <v>16</v>
      </c>
      <c r="B16" s="13">
        <f>SUM(施設1詳細!B17,施設2詳細!B17,施設3詳細!B17,施設4詳細!B17,'施設5-1詳細'!B17,'施設5-2詳細'!B17,'施設5-3詳細'!B17,施設6詳細!B17,'施設7-1詳細'!B17,'施設7-2詳細'!B17,'施設7-3詳細'!B17,'施設8-1詳細'!B17,'施設8-2詳細'!B17,施設9詳細!B17,施設10詳細!B17,施設11詳細!B17,施設12詳細!B17)</f>
        <v>0</v>
      </c>
      <c r="C16" s="13">
        <f>SUM(施設1詳細!C17,施設2詳細!C17,施設3詳細!C17,施設4詳細!C17,'施設5-1詳細'!C17,'施設5-2詳細'!C17,'施設5-3詳細'!C17,施設6詳細!C17,'施設7-1詳細'!C17,'施設7-2詳細'!C17,'施設7-3詳細'!C17,'施設8-1詳細'!C17,'施設8-2詳細'!C17,施設9詳細!C17,施設10詳細!C17,施設11詳細!C17,施設12詳細!C17)</f>
        <v>0</v>
      </c>
      <c r="D16" s="13">
        <f>SUM(施設1詳細!D17,施設2詳細!D17,施設3詳細!D17,施設4詳細!D17,'施設5-1詳細'!D17,'施設5-2詳細'!D17,'施設5-3詳細'!D17,施設6詳細!D17,'施設7-1詳細'!D17,'施設7-2詳細'!D17,'施設7-3詳細'!D17,'施設8-1詳細'!D17,'施設8-2詳細'!D17,施設9詳細!D17,施設10詳細!D17,施設11詳細!D17,施設12詳細!D17)</f>
        <v>48</v>
      </c>
      <c r="E16" s="13">
        <f>SUM(施設1詳細!E17,施設2詳細!E17,施設3詳細!E17,施設4詳細!E17,'施設5-1詳細'!E17,'施設5-2詳細'!E17,'施設5-3詳細'!E17,施設6詳細!E17,'施設7-1詳細'!E17,'施設7-2詳細'!E17,'施設7-3詳細'!E17,'施設8-1詳細'!E17,'施設8-2詳細'!E17,施設9詳細!E17,施設10詳細!E17,施設11詳細!E17,施設12詳細!E17)</f>
        <v>91</v>
      </c>
      <c r="F16" s="13">
        <f>SUM(施設1詳細!F17,施設2詳細!F17,施設3詳細!F17,施設4詳細!F17,'施設5-1詳細'!F17,'施設5-2詳細'!F17,'施設5-3詳細'!F17,施設6詳細!F17,'施設7-1詳細'!F17,'施設7-2詳細'!F17,'施設7-3詳細'!F17,'施設8-1詳細'!F17,'施設8-2詳細'!F17,施設9詳細!F17,施設10詳細!F17,施設11詳細!F17,施設12詳細!F17)</f>
        <v>774</v>
      </c>
      <c r="G16" s="13">
        <f>施設1詳細!G17+施設2詳細!G17+施設3詳細!G17+施設4詳細!G17+'施設5-1詳細'!G17+施設6詳細!G17+'施設7-1詳細'!G17+'施設8-1詳細'!G17+施設9詳細!G17+施設10詳細!G17+施設11詳細!G17+施設12詳細!G17</f>
        <v>0</v>
      </c>
      <c r="H16" s="3">
        <f t="shared" si="0"/>
        <v>913</v>
      </c>
    </row>
    <row r="17" spans="1:8" x14ac:dyDescent="0.4">
      <c r="A17" s="4" t="s">
        <v>3</v>
      </c>
      <c r="B17" s="3">
        <f t="shared" ref="B17:H17" si="1">SUM(B4:B16)</f>
        <v>479</v>
      </c>
      <c r="C17" s="3">
        <f t="shared" si="1"/>
        <v>173</v>
      </c>
      <c r="D17" s="3">
        <f t="shared" si="1"/>
        <v>211</v>
      </c>
      <c r="E17" s="3">
        <f t="shared" si="1"/>
        <v>115</v>
      </c>
      <c r="F17" s="3">
        <f t="shared" si="1"/>
        <v>816</v>
      </c>
      <c r="G17" s="3">
        <f t="shared" si="1"/>
        <v>0</v>
      </c>
      <c r="H17" s="3">
        <f t="shared" si="1"/>
        <v>1794</v>
      </c>
    </row>
  </sheetData>
  <mergeCells count="7">
    <mergeCell ref="A1:A3"/>
    <mergeCell ref="B1:B3"/>
    <mergeCell ref="D1:D3"/>
    <mergeCell ref="H1:H3"/>
    <mergeCell ref="F1:F3"/>
    <mergeCell ref="G1:G3"/>
    <mergeCell ref="E1:E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" customWidth="1"/>
    <col min="2" max="8" width="10" style="1" customWidth="1"/>
    <col min="9" max="16384" width="9" style="1"/>
  </cols>
  <sheetData>
    <row r="1" spans="1:8" x14ac:dyDescent="0.4">
      <c r="A1" s="12" t="s">
        <v>30</v>
      </c>
      <c r="B1" s="72" t="s">
        <v>21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22"/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24" t="s">
        <v>61</v>
      </c>
      <c r="G3" s="62"/>
      <c r="H3" s="62"/>
    </row>
    <row r="4" spans="1:8" x14ac:dyDescent="0.4">
      <c r="A4" s="63"/>
      <c r="B4" s="63"/>
      <c r="C4" s="16"/>
      <c r="D4" s="67"/>
      <c r="E4" s="70"/>
      <c r="F4" s="25"/>
      <c r="G4" s="63"/>
      <c r="H4" s="63"/>
    </row>
    <row r="5" spans="1:8" x14ac:dyDescent="0.4">
      <c r="A5" s="5" t="s">
        <v>4</v>
      </c>
      <c r="B5" s="13"/>
      <c r="C5" s="13"/>
      <c r="D5" s="13"/>
      <c r="E5" s="13"/>
      <c r="F5" s="13"/>
      <c r="G5" s="13"/>
      <c r="H5" s="3">
        <f>SUM(B5:G5)</f>
        <v>0</v>
      </c>
    </row>
    <row r="6" spans="1:8" x14ac:dyDescent="0.4">
      <c r="A6" s="5" t="s">
        <v>5</v>
      </c>
      <c r="B6" s="13"/>
      <c r="C6" s="13"/>
      <c r="D6" s="13"/>
      <c r="E6" s="13"/>
      <c r="F6" s="13"/>
      <c r="G6" s="13"/>
      <c r="H6" s="3">
        <f t="shared" ref="H6:H17" si="0">SUM(B6:G6)</f>
        <v>0</v>
      </c>
    </row>
    <row r="7" spans="1:8" x14ac:dyDescent="0.4">
      <c r="A7" s="5" t="s">
        <v>6</v>
      </c>
      <c r="B7" s="13"/>
      <c r="C7" s="13"/>
      <c r="D7" s="13"/>
      <c r="E7" s="13"/>
      <c r="F7" s="13"/>
      <c r="G7" s="13"/>
      <c r="H7" s="3">
        <f t="shared" si="0"/>
        <v>0</v>
      </c>
    </row>
    <row r="8" spans="1:8" x14ac:dyDescent="0.4">
      <c r="A8" s="5" t="s">
        <v>7</v>
      </c>
      <c r="B8" s="13"/>
      <c r="C8" s="13"/>
      <c r="D8" s="13"/>
      <c r="E8" s="13"/>
      <c r="F8" s="13"/>
      <c r="G8" s="13"/>
      <c r="H8" s="3">
        <f t="shared" si="0"/>
        <v>0</v>
      </c>
    </row>
    <row r="9" spans="1:8" x14ac:dyDescent="0.4">
      <c r="A9" s="5" t="s">
        <v>8</v>
      </c>
      <c r="B9" s="13"/>
      <c r="C9" s="13"/>
      <c r="D9" s="13"/>
      <c r="E9" s="13"/>
      <c r="F9" s="13"/>
      <c r="G9" s="13"/>
      <c r="H9" s="3">
        <f t="shared" si="0"/>
        <v>0</v>
      </c>
    </row>
    <row r="10" spans="1:8" x14ac:dyDescent="0.4">
      <c r="A10" s="5" t="s">
        <v>9</v>
      </c>
      <c r="B10" s="13"/>
      <c r="C10" s="13"/>
      <c r="D10" s="13"/>
      <c r="E10" s="13"/>
      <c r="F10" s="13"/>
      <c r="G10" s="13"/>
      <c r="H10" s="3">
        <f t="shared" si="0"/>
        <v>0</v>
      </c>
    </row>
    <row r="11" spans="1:8" x14ac:dyDescent="0.4">
      <c r="A11" s="5" t="s">
        <v>10</v>
      </c>
      <c r="B11" s="13"/>
      <c r="C11" s="13"/>
      <c r="D11" s="13"/>
      <c r="E11" s="13"/>
      <c r="F11" s="13"/>
      <c r="G11" s="13"/>
      <c r="H11" s="3">
        <f t="shared" si="0"/>
        <v>0</v>
      </c>
    </row>
    <row r="12" spans="1:8" x14ac:dyDescent="0.4">
      <c r="A12" s="5" t="s">
        <v>11</v>
      </c>
      <c r="B12" s="13"/>
      <c r="C12" s="13"/>
      <c r="D12" s="13"/>
      <c r="E12" s="13"/>
      <c r="F12" s="13"/>
      <c r="G12" s="13"/>
      <c r="H12" s="3">
        <f t="shared" si="0"/>
        <v>0</v>
      </c>
    </row>
    <row r="13" spans="1:8" x14ac:dyDescent="0.4">
      <c r="A13" s="5" t="s">
        <v>12</v>
      </c>
      <c r="B13" s="13"/>
      <c r="C13" s="13"/>
      <c r="D13" s="13"/>
      <c r="E13" s="13"/>
      <c r="F13" s="13"/>
      <c r="G13" s="13"/>
      <c r="H13" s="3">
        <f t="shared" si="0"/>
        <v>0</v>
      </c>
    </row>
    <row r="14" spans="1:8" x14ac:dyDescent="0.4">
      <c r="A14" s="5" t="s">
        <v>13</v>
      </c>
      <c r="B14" s="13"/>
      <c r="C14" s="13"/>
      <c r="D14" s="13"/>
      <c r="E14" s="13"/>
      <c r="F14" s="13"/>
      <c r="G14" s="13"/>
      <c r="H14" s="3">
        <f t="shared" si="0"/>
        <v>0</v>
      </c>
    </row>
    <row r="15" spans="1:8" x14ac:dyDescent="0.4">
      <c r="A15" s="5" t="s">
        <v>14</v>
      </c>
      <c r="B15" s="13"/>
      <c r="C15" s="13"/>
      <c r="D15" s="13"/>
      <c r="E15" s="13"/>
      <c r="F15" s="13"/>
      <c r="G15" s="13"/>
      <c r="H15" s="3">
        <f t="shared" si="0"/>
        <v>0</v>
      </c>
    </row>
    <row r="16" spans="1:8" x14ac:dyDescent="0.4">
      <c r="A16" s="5" t="s">
        <v>15</v>
      </c>
      <c r="B16" s="13"/>
      <c r="C16" s="13"/>
      <c r="D16" s="13"/>
      <c r="E16" s="13"/>
      <c r="F16" s="13"/>
      <c r="G16" s="13"/>
      <c r="H16" s="3">
        <f t="shared" si="0"/>
        <v>0</v>
      </c>
    </row>
    <row r="17" spans="1:8" x14ac:dyDescent="0.4">
      <c r="A17" s="5" t="s">
        <v>16</v>
      </c>
      <c r="B17" s="13"/>
      <c r="C17" s="13"/>
      <c r="D17" s="13">
        <v>16</v>
      </c>
      <c r="E17" s="13">
        <v>8</v>
      </c>
      <c r="F17" s="13"/>
      <c r="G17" s="13"/>
      <c r="H17" s="3">
        <f t="shared" si="0"/>
        <v>24</v>
      </c>
    </row>
    <row r="18" spans="1:8" x14ac:dyDescent="0.4">
      <c r="A18" s="4" t="s">
        <v>3</v>
      </c>
      <c r="B18" s="3">
        <f t="shared" ref="B18:H18" si="1">SUM(B5:B17)</f>
        <v>0</v>
      </c>
      <c r="C18" s="3">
        <f t="shared" si="1"/>
        <v>0</v>
      </c>
      <c r="D18" s="3">
        <f t="shared" si="1"/>
        <v>16</v>
      </c>
      <c r="E18" s="3">
        <f t="shared" si="1"/>
        <v>8</v>
      </c>
      <c r="F18" s="3">
        <f t="shared" si="1"/>
        <v>0</v>
      </c>
      <c r="G18" s="3">
        <f t="shared" si="1"/>
        <v>0</v>
      </c>
      <c r="H18" s="3">
        <f t="shared" si="1"/>
        <v>24</v>
      </c>
    </row>
    <row r="20" spans="1:8" ht="18.75" customHeight="1" x14ac:dyDescent="0.4">
      <c r="A20" s="71" t="s">
        <v>67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8">
    <mergeCell ref="A20:H23"/>
    <mergeCell ref="H2:H4"/>
    <mergeCell ref="B1:H1"/>
    <mergeCell ref="A2:A4"/>
    <mergeCell ref="B2:B4"/>
    <mergeCell ref="D2:D4"/>
    <mergeCell ref="E2:E4"/>
    <mergeCell ref="G2:G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31</v>
      </c>
      <c r="B1" s="72" t="s">
        <v>22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/>
      <c r="E17" s="13"/>
      <c r="F17" s="13">
        <v>40</v>
      </c>
      <c r="G17" s="13"/>
      <c r="H17" s="13">
        <f t="shared" si="0"/>
        <v>40</v>
      </c>
    </row>
    <row r="18" spans="1:8" x14ac:dyDescent="0.4">
      <c r="A18" s="19" t="s">
        <v>3</v>
      </c>
      <c r="B18" s="13">
        <f t="shared" ref="B18:G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0</v>
      </c>
      <c r="F18" s="13">
        <f t="shared" si="1"/>
        <v>40</v>
      </c>
      <c r="G18" s="13">
        <f t="shared" si="1"/>
        <v>0</v>
      </c>
      <c r="H18" s="13">
        <f>SUM(B18,D18,E18,F18,G18)</f>
        <v>40</v>
      </c>
    </row>
    <row r="20" spans="1:8" ht="18.75" customHeight="1" x14ac:dyDescent="0.4">
      <c r="A20" s="71" t="s">
        <v>68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9">
    <mergeCell ref="A20:H23"/>
    <mergeCell ref="H2:H4"/>
    <mergeCell ref="F2:F4"/>
    <mergeCell ref="B1:H1"/>
    <mergeCell ref="A2:A4"/>
    <mergeCell ref="B2:B4"/>
    <mergeCell ref="D2:D4"/>
    <mergeCell ref="E2:E4"/>
    <mergeCell ref="G2:G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32</v>
      </c>
      <c r="B1" s="72" t="s">
        <v>23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/>
      <c r="E17" s="13">
        <v>24</v>
      </c>
      <c r="F17" s="13">
        <v>48</v>
      </c>
      <c r="G17" s="13"/>
      <c r="H17" s="13">
        <f t="shared" si="0"/>
        <v>72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24</v>
      </c>
      <c r="F18" s="13">
        <f t="shared" si="1"/>
        <v>48</v>
      </c>
      <c r="G18" s="13">
        <f t="shared" si="1"/>
        <v>0</v>
      </c>
      <c r="H18" s="13">
        <f t="shared" si="1"/>
        <v>72</v>
      </c>
    </row>
    <row r="20" spans="1:8" ht="18.75" customHeight="1" x14ac:dyDescent="0.4">
      <c r="A20" s="71" t="s">
        <v>69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9">
    <mergeCell ref="A20:H23"/>
    <mergeCell ref="H2:H4"/>
    <mergeCell ref="F2:F4"/>
    <mergeCell ref="B1:H1"/>
    <mergeCell ref="A2:A4"/>
    <mergeCell ref="B2:B4"/>
    <mergeCell ref="D2:D4"/>
    <mergeCell ref="E2:E4"/>
    <mergeCell ref="G2:G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33</v>
      </c>
      <c r="B1" s="72" t="s">
        <v>20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4" t="s">
        <v>19</v>
      </c>
      <c r="C2" s="14"/>
      <c r="D2" s="65" t="s">
        <v>18</v>
      </c>
      <c r="E2" s="68" t="s">
        <v>1</v>
      </c>
      <c r="F2" s="68" t="s">
        <v>25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>
        <v>14</v>
      </c>
      <c r="F12" s="13"/>
      <c r="G12" s="13"/>
      <c r="H12" s="13">
        <f t="shared" si="0"/>
        <v>14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/>
      <c r="E17" s="13"/>
      <c r="F17" s="13">
        <v>128</v>
      </c>
      <c r="G17" s="13"/>
      <c r="H17" s="13">
        <f t="shared" si="0"/>
        <v>128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14</v>
      </c>
      <c r="F18" s="13">
        <f t="shared" si="1"/>
        <v>128</v>
      </c>
      <c r="G18" s="13">
        <f t="shared" si="1"/>
        <v>0</v>
      </c>
      <c r="H18" s="13">
        <f t="shared" si="1"/>
        <v>142</v>
      </c>
    </row>
    <row r="20" spans="1:8" ht="18.75" customHeight="1" x14ac:dyDescent="0.4">
      <c r="A20" s="71" t="s">
        <v>70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</sheetData>
  <mergeCells count="9">
    <mergeCell ref="A20:H23"/>
    <mergeCell ref="H2:H4"/>
    <mergeCell ref="F2:F4"/>
    <mergeCell ref="B1:H1"/>
    <mergeCell ref="A2:A4"/>
    <mergeCell ref="B2:B4"/>
    <mergeCell ref="D2:D4"/>
    <mergeCell ref="E2:E4"/>
    <mergeCell ref="G2:G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43</v>
      </c>
      <c r="B1" s="72" t="s">
        <v>44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5" t="s">
        <v>19</v>
      </c>
      <c r="C2" s="26"/>
      <c r="D2" s="65" t="s">
        <v>18</v>
      </c>
      <c r="E2" s="68" t="s">
        <v>1</v>
      </c>
      <c r="F2" s="68" t="s">
        <v>26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/>
      <c r="E17" s="13"/>
      <c r="F17" s="13">
        <v>144</v>
      </c>
      <c r="G17" s="13"/>
      <c r="H17" s="13">
        <f t="shared" si="0"/>
        <v>144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0</v>
      </c>
      <c r="F18" s="13">
        <f t="shared" si="1"/>
        <v>144</v>
      </c>
      <c r="G18" s="13">
        <f t="shared" si="1"/>
        <v>0</v>
      </c>
      <c r="H18" s="13">
        <f t="shared" si="1"/>
        <v>144</v>
      </c>
    </row>
    <row r="20" spans="1:8" ht="18.75" customHeight="1" x14ac:dyDescent="0.4">
      <c r="A20" s="71" t="s">
        <v>71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  <row r="24" spans="1:8" x14ac:dyDescent="0.4">
      <c r="A24" s="71"/>
      <c r="B24" s="71"/>
      <c r="C24" s="71"/>
      <c r="D24" s="71"/>
      <c r="E24" s="71"/>
      <c r="F24" s="71"/>
      <c r="G24" s="71"/>
      <c r="H24" s="71"/>
    </row>
  </sheetData>
  <mergeCells count="9">
    <mergeCell ref="A20:H24"/>
    <mergeCell ref="A2:A4"/>
    <mergeCell ref="B2:B4"/>
    <mergeCell ref="D2:D4"/>
    <mergeCell ref="B1:H1"/>
    <mergeCell ref="E2:E4"/>
    <mergeCell ref="G2:G4"/>
    <mergeCell ref="H2:H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47</v>
      </c>
      <c r="B1" s="72" t="s">
        <v>45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5" t="s">
        <v>19</v>
      </c>
      <c r="C2" s="26"/>
      <c r="D2" s="65" t="s">
        <v>18</v>
      </c>
      <c r="E2" s="68" t="s">
        <v>1</v>
      </c>
      <c r="F2" s="68" t="s">
        <v>26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>
        <v>33</v>
      </c>
      <c r="G10" s="13"/>
      <c r="H10" s="13">
        <f t="shared" si="0"/>
        <v>33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/>
      <c r="E17" s="13"/>
      <c r="F17" s="13"/>
      <c r="G17" s="13"/>
      <c r="H17" s="13">
        <f t="shared" si="0"/>
        <v>0</v>
      </c>
    </row>
    <row r="18" spans="1:8" x14ac:dyDescent="0.4">
      <c r="A18" s="19" t="s">
        <v>3</v>
      </c>
      <c r="B18" s="13">
        <f t="shared" ref="B18:G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0</v>
      </c>
      <c r="F18" s="13">
        <f t="shared" si="1"/>
        <v>33</v>
      </c>
      <c r="G18" s="13">
        <f t="shared" si="1"/>
        <v>0</v>
      </c>
      <c r="H18" s="13">
        <f>SUM(B18,D18,E18,F18,G18)</f>
        <v>33</v>
      </c>
    </row>
    <row r="20" spans="1:8" ht="18.75" customHeight="1" x14ac:dyDescent="0.4">
      <c r="A20" s="71" t="s">
        <v>72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  <row r="24" spans="1:8" x14ac:dyDescent="0.4">
      <c r="A24" s="71"/>
      <c r="B24" s="71"/>
      <c r="C24" s="71"/>
      <c r="D24" s="71"/>
      <c r="E24" s="71"/>
      <c r="F24" s="71"/>
      <c r="G24" s="71"/>
      <c r="H24" s="71"/>
    </row>
  </sheetData>
  <mergeCells count="9">
    <mergeCell ref="A20:H24"/>
    <mergeCell ref="G2:G4"/>
    <mergeCell ref="H2:H4"/>
    <mergeCell ref="B1:H1"/>
    <mergeCell ref="A2:A4"/>
    <mergeCell ref="B2:B4"/>
    <mergeCell ref="D2:D4"/>
    <mergeCell ref="E2:E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view="pageBreakPreview" zoomScale="85" zoomScaleNormal="100" zoomScaleSheetLayoutView="85" workbookViewId="0"/>
  </sheetViews>
  <sheetFormatPr defaultRowHeight="18.75" x14ac:dyDescent="0.4"/>
  <cols>
    <col min="1" max="1" width="13.75" style="17" customWidth="1"/>
    <col min="2" max="8" width="10" style="17" customWidth="1"/>
    <col min="9" max="16384" width="9" style="17"/>
  </cols>
  <sheetData>
    <row r="1" spans="1:8" x14ac:dyDescent="0.4">
      <c r="A1" s="12" t="s">
        <v>48</v>
      </c>
      <c r="B1" s="72" t="s">
        <v>46</v>
      </c>
      <c r="C1" s="72"/>
      <c r="D1" s="72"/>
      <c r="E1" s="72"/>
      <c r="F1" s="72"/>
      <c r="G1" s="72"/>
      <c r="H1" s="72"/>
    </row>
    <row r="2" spans="1:8" x14ac:dyDescent="0.4">
      <c r="A2" s="61" t="s">
        <v>0</v>
      </c>
      <c r="B2" s="65" t="s">
        <v>19</v>
      </c>
      <c r="C2" s="26"/>
      <c r="D2" s="65" t="s">
        <v>18</v>
      </c>
      <c r="E2" s="68" t="s">
        <v>1</v>
      </c>
      <c r="F2" s="68" t="s">
        <v>26</v>
      </c>
      <c r="G2" s="64" t="s">
        <v>2</v>
      </c>
      <c r="H2" s="61" t="s">
        <v>3</v>
      </c>
    </row>
    <row r="3" spans="1:8" x14ac:dyDescent="0.4">
      <c r="A3" s="62"/>
      <c r="B3" s="62"/>
      <c r="C3" s="15" t="s">
        <v>60</v>
      </c>
      <c r="D3" s="66"/>
      <c r="E3" s="69"/>
      <c r="F3" s="69"/>
      <c r="G3" s="62"/>
      <c r="H3" s="62"/>
    </row>
    <row r="4" spans="1:8" x14ac:dyDescent="0.4">
      <c r="A4" s="63"/>
      <c r="B4" s="63"/>
      <c r="C4" s="16"/>
      <c r="D4" s="67"/>
      <c r="E4" s="70"/>
      <c r="F4" s="70"/>
      <c r="G4" s="63"/>
      <c r="H4" s="63"/>
    </row>
    <row r="5" spans="1:8" x14ac:dyDescent="0.4">
      <c r="A5" s="18" t="s">
        <v>4</v>
      </c>
      <c r="B5" s="13"/>
      <c r="C5" s="13"/>
      <c r="D5" s="13"/>
      <c r="E5" s="13"/>
      <c r="F5" s="13"/>
      <c r="G5" s="13"/>
      <c r="H5" s="13">
        <f>SUM(B5:G5)</f>
        <v>0</v>
      </c>
    </row>
    <row r="6" spans="1:8" x14ac:dyDescent="0.4">
      <c r="A6" s="18" t="s">
        <v>5</v>
      </c>
      <c r="B6" s="13"/>
      <c r="C6" s="13"/>
      <c r="D6" s="13"/>
      <c r="E6" s="13"/>
      <c r="F6" s="13"/>
      <c r="G6" s="13"/>
      <c r="H6" s="13">
        <f t="shared" ref="H6:H17" si="0">SUM(B6:G6)</f>
        <v>0</v>
      </c>
    </row>
    <row r="7" spans="1:8" x14ac:dyDescent="0.4">
      <c r="A7" s="18" t="s">
        <v>6</v>
      </c>
      <c r="B7" s="13"/>
      <c r="C7" s="13"/>
      <c r="D7" s="13"/>
      <c r="E7" s="13"/>
      <c r="F7" s="13"/>
      <c r="G7" s="13"/>
      <c r="H7" s="13">
        <f t="shared" si="0"/>
        <v>0</v>
      </c>
    </row>
    <row r="8" spans="1:8" x14ac:dyDescent="0.4">
      <c r="A8" s="18" t="s">
        <v>7</v>
      </c>
      <c r="B8" s="13"/>
      <c r="C8" s="13"/>
      <c r="D8" s="13"/>
      <c r="E8" s="13"/>
      <c r="F8" s="13"/>
      <c r="G8" s="13"/>
      <c r="H8" s="13">
        <f t="shared" si="0"/>
        <v>0</v>
      </c>
    </row>
    <row r="9" spans="1:8" x14ac:dyDescent="0.4">
      <c r="A9" s="18" t="s">
        <v>8</v>
      </c>
      <c r="B9" s="13"/>
      <c r="C9" s="13"/>
      <c r="D9" s="13"/>
      <c r="E9" s="13"/>
      <c r="F9" s="13"/>
      <c r="G9" s="13"/>
      <c r="H9" s="13">
        <f t="shared" si="0"/>
        <v>0</v>
      </c>
    </row>
    <row r="10" spans="1:8" x14ac:dyDescent="0.4">
      <c r="A10" s="18" t="s">
        <v>9</v>
      </c>
      <c r="B10" s="13"/>
      <c r="C10" s="13"/>
      <c r="D10" s="13"/>
      <c r="E10" s="13"/>
      <c r="F10" s="13"/>
      <c r="G10" s="13"/>
      <c r="H10" s="13">
        <f t="shared" si="0"/>
        <v>0</v>
      </c>
    </row>
    <row r="11" spans="1:8" x14ac:dyDescent="0.4">
      <c r="A11" s="18" t="s">
        <v>10</v>
      </c>
      <c r="B11" s="13"/>
      <c r="C11" s="13"/>
      <c r="D11" s="13"/>
      <c r="E11" s="13"/>
      <c r="F11" s="13"/>
      <c r="G11" s="13"/>
      <c r="H11" s="13">
        <f t="shared" si="0"/>
        <v>0</v>
      </c>
    </row>
    <row r="12" spans="1:8" x14ac:dyDescent="0.4">
      <c r="A12" s="18" t="s">
        <v>11</v>
      </c>
      <c r="B12" s="13"/>
      <c r="C12" s="13"/>
      <c r="D12" s="13"/>
      <c r="E12" s="13"/>
      <c r="F12" s="13"/>
      <c r="G12" s="13"/>
      <c r="H12" s="13">
        <f t="shared" si="0"/>
        <v>0</v>
      </c>
    </row>
    <row r="13" spans="1:8" x14ac:dyDescent="0.4">
      <c r="A13" s="18" t="s">
        <v>12</v>
      </c>
      <c r="B13" s="13"/>
      <c r="C13" s="13"/>
      <c r="D13" s="13"/>
      <c r="E13" s="13"/>
      <c r="F13" s="13"/>
      <c r="G13" s="13"/>
      <c r="H13" s="13">
        <f t="shared" si="0"/>
        <v>0</v>
      </c>
    </row>
    <row r="14" spans="1:8" x14ac:dyDescent="0.4">
      <c r="A14" s="18" t="s">
        <v>13</v>
      </c>
      <c r="B14" s="13"/>
      <c r="C14" s="13"/>
      <c r="D14" s="13"/>
      <c r="E14" s="13"/>
      <c r="F14" s="13"/>
      <c r="G14" s="13"/>
      <c r="H14" s="13">
        <f t="shared" si="0"/>
        <v>0</v>
      </c>
    </row>
    <row r="15" spans="1:8" x14ac:dyDescent="0.4">
      <c r="A15" s="18" t="s">
        <v>14</v>
      </c>
      <c r="B15" s="13"/>
      <c r="C15" s="13"/>
      <c r="D15" s="13"/>
      <c r="E15" s="13"/>
      <c r="F15" s="13"/>
      <c r="G15" s="13"/>
      <c r="H15" s="13">
        <f t="shared" si="0"/>
        <v>0</v>
      </c>
    </row>
    <row r="16" spans="1:8" x14ac:dyDescent="0.4">
      <c r="A16" s="18" t="s">
        <v>15</v>
      </c>
      <c r="B16" s="13"/>
      <c r="C16" s="13"/>
      <c r="D16" s="13"/>
      <c r="E16" s="13"/>
      <c r="F16" s="13"/>
      <c r="G16" s="13"/>
      <c r="H16" s="13">
        <f t="shared" si="0"/>
        <v>0</v>
      </c>
    </row>
    <row r="17" spans="1:8" x14ac:dyDescent="0.4">
      <c r="A17" s="18" t="s">
        <v>16</v>
      </c>
      <c r="B17" s="13"/>
      <c r="C17" s="13"/>
      <c r="D17" s="13"/>
      <c r="E17" s="13"/>
      <c r="F17" s="13">
        <v>144</v>
      </c>
      <c r="G17" s="13"/>
      <c r="H17" s="13">
        <f t="shared" si="0"/>
        <v>144</v>
      </c>
    </row>
    <row r="18" spans="1:8" x14ac:dyDescent="0.4">
      <c r="A18" s="19" t="s">
        <v>3</v>
      </c>
      <c r="B18" s="13">
        <f t="shared" ref="B18:H18" si="1">SUM(B5:B17)</f>
        <v>0</v>
      </c>
      <c r="C18" s="13">
        <f t="shared" si="1"/>
        <v>0</v>
      </c>
      <c r="D18" s="13">
        <f t="shared" si="1"/>
        <v>0</v>
      </c>
      <c r="E18" s="13">
        <f t="shared" si="1"/>
        <v>0</v>
      </c>
      <c r="F18" s="13">
        <f t="shared" si="1"/>
        <v>144</v>
      </c>
      <c r="G18" s="13">
        <f t="shared" si="1"/>
        <v>0</v>
      </c>
      <c r="H18" s="13">
        <f t="shared" si="1"/>
        <v>144</v>
      </c>
    </row>
    <row r="20" spans="1:8" ht="18.75" customHeight="1" x14ac:dyDescent="0.4">
      <c r="A20" s="71" t="s">
        <v>73</v>
      </c>
      <c r="B20" s="71"/>
      <c r="C20" s="71"/>
      <c r="D20" s="71"/>
      <c r="E20" s="71"/>
      <c r="F20" s="71"/>
      <c r="G20" s="71"/>
      <c r="H20" s="71"/>
    </row>
    <row r="21" spans="1:8" x14ac:dyDescent="0.4">
      <c r="A21" s="71"/>
      <c r="B21" s="71"/>
      <c r="C21" s="71"/>
      <c r="D21" s="71"/>
      <c r="E21" s="71"/>
      <c r="F21" s="71"/>
      <c r="G21" s="71"/>
      <c r="H21" s="71"/>
    </row>
    <row r="22" spans="1:8" x14ac:dyDescent="0.4">
      <c r="A22" s="71"/>
      <c r="B22" s="71"/>
      <c r="C22" s="71"/>
      <c r="D22" s="71"/>
      <c r="E22" s="71"/>
      <c r="F22" s="71"/>
      <c r="G22" s="71"/>
      <c r="H22" s="71"/>
    </row>
    <row r="23" spans="1:8" x14ac:dyDescent="0.4">
      <c r="A23" s="71"/>
      <c r="B23" s="71"/>
      <c r="C23" s="71"/>
      <c r="D23" s="71"/>
      <c r="E23" s="71"/>
      <c r="F23" s="71"/>
      <c r="G23" s="71"/>
      <c r="H23" s="71"/>
    </row>
    <row r="24" spans="1:8" x14ac:dyDescent="0.4">
      <c r="A24" s="71"/>
      <c r="B24" s="71"/>
      <c r="C24" s="71"/>
      <c r="D24" s="71"/>
      <c r="E24" s="71"/>
      <c r="F24" s="71"/>
      <c r="G24" s="71"/>
      <c r="H24" s="71"/>
    </row>
  </sheetData>
  <mergeCells count="9">
    <mergeCell ref="A20:H24"/>
    <mergeCell ref="G2:G4"/>
    <mergeCell ref="H2:H4"/>
    <mergeCell ref="B1:H1"/>
    <mergeCell ref="A2:A4"/>
    <mergeCell ref="B2:B4"/>
    <mergeCell ref="D2:D4"/>
    <mergeCell ref="E2:E4"/>
    <mergeCell ref="F2:F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110" orientation="landscape" verticalDpi="0" r:id="rId1"/>
  <headerFooter>
    <oddHeader>&amp;C&amp;A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19</vt:i4>
      </vt:variant>
    </vt:vector>
  </HeadingPairs>
  <TitlesOfParts>
    <vt:vector size="38" baseType="lpstr">
      <vt:lpstr>概要</vt:lpstr>
      <vt:lpstr>全施設集計</vt:lpstr>
      <vt:lpstr>施設1詳細</vt:lpstr>
      <vt:lpstr>施設2詳細</vt:lpstr>
      <vt:lpstr>施設3詳細</vt:lpstr>
      <vt:lpstr>施設4詳細</vt:lpstr>
      <vt:lpstr>施設5-1詳細</vt:lpstr>
      <vt:lpstr>施設5-2詳細</vt:lpstr>
      <vt:lpstr>施設5-3詳細</vt:lpstr>
      <vt:lpstr>施設6詳細</vt:lpstr>
      <vt:lpstr>施設7-1詳細</vt:lpstr>
      <vt:lpstr>施設7-2詳細</vt:lpstr>
      <vt:lpstr>施設7-3詳細</vt:lpstr>
      <vt:lpstr>施設8-1詳細</vt:lpstr>
      <vt:lpstr>施設8-2詳細</vt:lpstr>
      <vt:lpstr>施設9詳細</vt:lpstr>
      <vt:lpstr>施設10詳細</vt:lpstr>
      <vt:lpstr>施設11詳細</vt:lpstr>
      <vt:lpstr>施設12詳細</vt:lpstr>
      <vt:lpstr>概要!Print_Area</vt:lpstr>
      <vt:lpstr>施設10詳細!Print_Area</vt:lpstr>
      <vt:lpstr>施設11詳細!Print_Area</vt:lpstr>
      <vt:lpstr>施設12詳細!Print_Area</vt:lpstr>
      <vt:lpstr>施設1詳細!Print_Area</vt:lpstr>
      <vt:lpstr>施設2詳細!Print_Area</vt:lpstr>
      <vt:lpstr>施設3詳細!Print_Area</vt:lpstr>
      <vt:lpstr>施設4詳細!Print_Area</vt:lpstr>
      <vt:lpstr>'施設5-1詳細'!Print_Area</vt:lpstr>
      <vt:lpstr>'施設5-2詳細'!Print_Area</vt:lpstr>
      <vt:lpstr>'施設5-3詳細'!Print_Area</vt:lpstr>
      <vt:lpstr>施設6詳細!Print_Area</vt:lpstr>
      <vt:lpstr>'施設7-1詳細'!Print_Area</vt:lpstr>
      <vt:lpstr>'施設7-2詳細'!Print_Area</vt:lpstr>
      <vt:lpstr>'施設7-3詳細'!Print_Area</vt:lpstr>
      <vt:lpstr>'施設8-1詳細'!Print_Area</vt:lpstr>
      <vt:lpstr>'施設8-2詳細'!Print_Area</vt:lpstr>
      <vt:lpstr>施設9詳細!Print_Area</vt:lpstr>
      <vt:lpstr>全施設集計!Print_Area</vt:lpstr>
    </vt:vector>
  </TitlesOfParts>
  <Company>長岡市役所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2025-04-01T08:06:43Z</cp:lastPrinted>
  <dcterms:created xsi:type="dcterms:W3CDTF">2024-10-28T00:18:14Z</dcterms:created>
  <dcterms:modified xsi:type="dcterms:W3CDTF">2025-04-10T00:10:01Z</dcterms:modified>
</cp:coreProperties>
</file>