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45" windowWidth="15330" windowHeight="4605" tabRatio="791" activeTab="0"/>
  </bookViews>
  <sheets>
    <sheet name="総括表" sheetId="1" r:id="rId1"/>
    <sheet name="１．統括管理業務費" sheetId="2" r:id="rId2"/>
    <sheet name="２．建築・設備管理業務費" sheetId="3" r:id="rId3"/>
    <sheet name="３．清掃業務～" sheetId="4" r:id="rId4"/>
  </sheets>
  <externalReferences>
    <externalReference r:id="rId7"/>
    <externalReference r:id="rId8"/>
  </externalReferences>
  <definedNames>
    <definedName name="_xlnm.Print_Area" localSheetId="1">'１．統括管理業務費'!$A$1:$F$18</definedName>
    <definedName name="_xlnm.Print_Area" localSheetId="0">'総括表'!$A$1:$H$40</definedName>
    <definedName name="_xlnm.Print_Titles" localSheetId="1">'１．統括管理業務費'!$5:$5</definedName>
    <definedName name="_xlnm.Print_Titles" localSheetId="2">'２．建築・設備管理業務費'!$5:$5</definedName>
    <definedName name="メッセージエリア">#REF!</definedName>
    <definedName name="環境1">#REF!</definedName>
    <definedName name="環境2">#REF!</definedName>
    <definedName name="環境3">#REF!</definedName>
    <definedName name="管理基礎">#REF!</definedName>
    <definedName name="管理費">#REF!</definedName>
    <definedName name="管理費１">#REF!</definedName>
    <definedName name="基本給１">#REF!</definedName>
    <definedName name="基本給料">#REF!</definedName>
    <definedName name="教育">#REF!</definedName>
    <definedName name="教育１">#REF!</definedName>
    <definedName name="勤務時間">#REF!</definedName>
    <definedName name="空調1">#REF!</definedName>
    <definedName name="空調2">#REF!</definedName>
    <definedName name="月勤務">#REF!</definedName>
    <definedName name="健康賞税">#REF!</definedName>
    <definedName name="健保">#REF!</definedName>
    <definedName name="健保１">#REF!</definedName>
    <definedName name="健保税">#REF!</definedName>
    <definedName name="建築">#REF!</definedName>
    <definedName name="検索用">#REF!</definedName>
    <definedName name="見積データコピーエリア">#REF!</definedName>
    <definedName name="見積データコピーエリア２">#REF!</definedName>
    <definedName name="雇用">#REF!</definedName>
    <definedName name="雇用１">#REF!</definedName>
    <definedName name="雇用税">#REF!</definedName>
    <definedName name="交代">#REF!</definedName>
    <definedName name="交代１">#REF!</definedName>
    <definedName name="厚生">#REF!</definedName>
    <definedName name="厚生１">#REF!</definedName>
    <definedName name="厚生賞税">#REF!</definedName>
    <definedName name="厚生税">#REF!</definedName>
    <definedName name="資材">#REF!</definedName>
    <definedName name="資材１">#REF!</definedName>
    <definedName name="時間単価">#REF!</definedName>
    <definedName name="諸手当">#REF!</definedName>
    <definedName name="諸手当１">#REF!</definedName>
    <definedName name="小計">#REF!</definedName>
    <definedName name="床材コード">#REF!</definedName>
    <definedName name="消防1">#REF!</definedName>
    <definedName name="消防2">'[1]消防ｺｰﾄﾞ'!$D$3:$J$342</definedName>
    <definedName name="照明並替用">#REF!</definedName>
    <definedName name="賞与１">#REF!</definedName>
    <definedName name="賞与引当金">#REF!</definedName>
    <definedName name="賞与月数">#REF!</definedName>
    <definedName name="人員数">#REF!</definedName>
    <definedName name="損保">#REF!</definedName>
    <definedName name="損保１">#REF!</definedName>
    <definedName name="損保税">#REF!</definedName>
    <definedName name="退職">#REF!</definedName>
    <definedName name="退職１">#REF!</definedName>
    <definedName name="台帳データコピーエリア">#REF!</definedName>
    <definedName name="中計">#REF!</definedName>
    <definedName name="定期">#REF!</definedName>
    <definedName name="定期代１">#REF!</definedName>
    <definedName name="電気1">#REF!</definedName>
    <definedName name="電気2">#REF!</definedName>
    <definedName name="電気3">'[2]電気ｺｰﾄﾞ'!$F$4:$O$196</definedName>
    <definedName name="被服">#REF!</definedName>
    <definedName name="被服１">#REF!</definedName>
    <definedName name="部位コード">#REF!</definedName>
    <definedName name="福利">#REF!</definedName>
    <definedName name="福利１">#REF!</definedName>
    <definedName name="並べ替え用">#REF!</definedName>
    <definedName name="有給">#REF!</definedName>
    <definedName name="労災">#REF!</definedName>
    <definedName name="労災１">#REF!</definedName>
    <definedName name="労災税">#REF!</definedName>
  </definedNames>
  <calcPr fullCalcOnLoad="1"/>
</workbook>
</file>

<file path=xl/sharedStrings.xml><?xml version="1.0" encoding="utf-8"?>
<sst xmlns="http://schemas.openxmlformats.org/spreadsheetml/2006/main" count="394" uniqueCount="192">
  <si>
    <t>所在地</t>
  </si>
  <si>
    <t>代表者</t>
  </si>
  <si>
    <t>項　　　目</t>
  </si>
  <si>
    <t>小　計</t>
  </si>
  <si>
    <t>備　　考</t>
  </si>
  <si>
    <t>見　　積　　書</t>
  </si>
  <si>
    <t>平成　　年　　月　　日</t>
  </si>
  <si>
    <t>単位：円</t>
  </si>
  <si>
    <t>摘要</t>
  </si>
  <si>
    <t>金額</t>
  </si>
  <si>
    <t>備考</t>
  </si>
  <si>
    <t>消費税抜、単位：円</t>
  </si>
  <si>
    <t>単位：円</t>
  </si>
  <si>
    <t>備品、消耗品、通信費等</t>
  </si>
  <si>
    <t>項目別見積内訳書</t>
  </si>
  <si>
    <t>名称</t>
  </si>
  <si>
    <t>業務費　計</t>
  </si>
  <si>
    <t>総額</t>
  </si>
  <si>
    <t>（参考）</t>
  </si>
  <si>
    <t>業務改善提案による見積増減</t>
  </si>
  <si>
    <t>長岡市長　森　民夫　様</t>
  </si>
  <si>
    <t>　一般管理費</t>
  </si>
  <si>
    <t>合　計</t>
  </si>
  <si>
    <t xml:space="preserve"> 〃</t>
  </si>
  <si>
    <t>２．建築・設備管理業務</t>
  </si>
  <si>
    <t>２．建築・設備管理業務</t>
  </si>
  <si>
    <t>１．統括管理業務</t>
  </si>
  <si>
    <t>１．統括管理業務</t>
  </si>
  <si>
    <t>１）設備保守運転監視業務</t>
  </si>
  <si>
    <t>１．統括管理業務　計</t>
  </si>
  <si>
    <t>２）定期保守業務</t>
  </si>
  <si>
    <t>統括責任者</t>
  </si>
  <si>
    <t>補助業務員</t>
  </si>
  <si>
    <t>電話交換員</t>
  </si>
  <si>
    <t>現場経費</t>
  </si>
  <si>
    <t>①人件費</t>
  </si>
  <si>
    <t>②諸経費</t>
  </si>
  <si>
    <t>常駐技術員</t>
  </si>
  <si>
    <t>称呼</t>
  </si>
  <si>
    <t>数量</t>
  </si>
  <si>
    <t>単価</t>
  </si>
  <si>
    <t>式</t>
  </si>
  <si>
    <t>受変電設備</t>
  </si>
  <si>
    <t>直流電源設備</t>
  </si>
  <si>
    <t>防犯カメラ設備</t>
  </si>
  <si>
    <t>入退室管理設備</t>
  </si>
  <si>
    <t>大型ＬＥＤ設備</t>
  </si>
  <si>
    <t>映像・音響設備</t>
  </si>
  <si>
    <t>舞台音響設備</t>
  </si>
  <si>
    <t>舞台照明設備</t>
  </si>
  <si>
    <t>回</t>
  </si>
  <si>
    <t>2回/年</t>
  </si>
  <si>
    <t>1回/年</t>
  </si>
  <si>
    <t>1回/年</t>
  </si>
  <si>
    <t>4回/年</t>
  </si>
  <si>
    <t>空調機・外調機</t>
  </si>
  <si>
    <t>全熱交換ユニット</t>
  </si>
  <si>
    <t>集塵機</t>
  </si>
  <si>
    <t>フィルター清掃</t>
  </si>
  <si>
    <t>中性能ﾌｨﾙﾀｰ交換</t>
  </si>
  <si>
    <t>輻射冷暖房設備</t>
  </si>
  <si>
    <t>地下オイルタンク</t>
  </si>
  <si>
    <t>中央監視設備</t>
  </si>
  <si>
    <t>自動制御設備</t>
  </si>
  <si>
    <t>ファンコイルユニット</t>
  </si>
  <si>
    <t>パッケージエアコン</t>
  </si>
  <si>
    <t>12回/年</t>
  </si>
  <si>
    <t>加圧給水装置</t>
  </si>
  <si>
    <t>雨水ろ過設備</t>
  </si>
  <si>
    <t>消雪設備</t>
  </si>
  <si>
    <t>温水ヒーター</t>
  </si>
  <si>
    <t>融雪設備</t>
  </si>
  <si>
    <t>水盤設備</t>
  </si>
  <si>
    <t>自動潅水設備</t>
  </si>
  <si>
    <t>3回/年</t>
  </si>
  <si>
    <t>消防・防災設備</t>
  </si>
  <si>
    <t>防火対象物定期検査</t>
  </si>
  <si>
    <t>エレベーター</t>
  </si>
  <si>
    <t>エスカレーター</t>
  </si>
  <si>
    <t>①電気設備</t>
  </si>
  <si>
    <t>②空調設備</t>
  </si>
  <si>
    <t>④防災設備</t>
  </si>
  <si>
    <t>⑤建築設備</t>
  </si>
  <si>
    <t>自動ドア</t>
  </si>
  <si>
    <t>電動大型引き戸</t>
  </si>
  <si>
    <t>排煙ｵﾍﾟﾚｰﾀｰ設備</t>
  </si>
  <si>
    <t>屋根支承</t>
  </si>
  <si>
    <t>オイルダンパー</t>
  </si>
  <si>
    <t>シャッター</t>
  </si>
  <si>
    <t>太陽光発電システム</t>
  </si>
  <si>
    <t>舞台機構設備</t>
  </si>
  <si>
    <t>移動型観客席</t>
  </si>
  <si>
    <t>外壁木製パネル</t>
  </si>
  <si>
    <t>ガラス清掃時実施</t>
  </si>
  <si>
    <t>2回/年</t>
  </si>
  <si>
    <t>12回/年</t>
  </si>
  <si>
    <t>⑥運搬機械</t>
  </si>
  <si>
    <t>３）環境衛生管理業務</t>
  </si>
  <si>
    <t>１）設備保守運転監視業務　計</t>
  </si>
  <si>
    <t>２）定期保守業務　計</t>
  </si>
  <si>
    <t>空気環境測定</t>
  </si>
  <si>
    <t>6回/年</t>
  </si>
  <si>
    <t>上水受水槽清掃</t>
  </si>
  <si>
    <t>排水槽清掃</t>
  </si>
  <si>
    <t>雑排水槽、汚水槽</t>
  </si>
  <si>
    <t>その他貯水槽清掃</t>
  </si>
  <si>
    <t>雨水循環槽等</t>
  </si>
  <si>
    <t>特定建築物水質検査</t>
  </si>
  <si>
    <t>消毒生成物試験</t>
  </si>
  <si>
    <t>1回/年　12項目</t>
  </si>
  <si>
    <t>雑用水水質検査</t>
  </si>
  <si>
    <t>ねずみ・昆虫調査</t>
  </si>
  <si>
    <t>6回/年　ｼｮｯﾌﾟ等</t>
  </si>
  <si>
    <t>2回/年　一般部</t>
  </si>
  <si>
    <t>防除共</t>
  </si>
  <si>
    <t>　〃</t>
  </si>
  <si>
    <t>３）環境衛生管理業務　計</t>
  </si>
  <si>
    <t>２．建築・設備管理業務　計</t>
  </si>
  <si>
    <t>回</t>
  </si>
  <si>
    <t>ばい煙測定</t>
  </si>
  <si>
    <t>消耗品、通信費等</t>
  </si>
  <si>
    <t>３．清掃業務費</t>
  </si>
  <si>
    <t>４．保安警備業務費</t>
  </si>
  <si>
    <t>５．除雪業務費</t>
  </si>
  <si>
    <t>６．植栽管理業務費</t>
  </si>
  <si>
    <t>３．清掃業務</t>
  </si>
  <si>
    <t>式</t>
  </si>
  <si>
    <t>定期清掃</t>
  </si>
  <si>
    <t>３．清掃業務　計</t>
  </si>
  <si>
    <t>日常清掃</t>
  </si>
  <si>
    <t>４．保安警備業務</t>
  </si>
  <si>
    <t>４．保安警備業務　計</t>
  </si>
  <si>
    <t>除雪作業</t>
  </si>
  <si>
    <t>５．除雪業務</t>
  </si>
  <si>
    <t>５．除雪業務　計</t>
  </si>
  <si>
    <t>６．植栽管理業務</t>
  </si>
  <si>
    <t>６．植栽管理業務　計</t>
  </si>
  <si>
    <t>業務改善提案による見積増減　計</t>
  </si>
  <si>
    <t>作業動線確保共</t>
  </si>
  <si>
    <t>常駐警備（宿日直業務共）</t>
  </si>
  <si>
    <t>機械警備（設置、運用、撤去まで）</t>
  </si>
  <si>
    <t>駐車場管理</t>
  </si>
  <si>
    <t>☆業務改善提案による見積増減（参考）</t>
  </si>
  <si>
    <t>固定式観客席</t>
  </si>
  <si>
    <t>駐車場管制装置</t>
  </si>
  <si>
    <t>4回/年</t>
  </si>
  <si>
    <t>省CO2情報発信ｼｽﾃﾑ</t>
  </si>
  <si>
    <t>年</t>
  </si>
  <si>
    <t>保守一式</t>
  </si>
  <si>
    <t>非常用発電機</t>
  </si>
  <si>
    <t>③給排水衛生設備</t>
  </si>
  <si>
    <t>建築設備定期検査</t>
  </si>
  <si>
    <t>※金額は、H27.3.1～H32.2.29（５ヵ年）の総額を記入してください。</t>
  </si>
  <si>
    <t>※金額は、H27.3.1～H32.2.29（５ヵ年）の総額を記入してください。</t>
  </si>
  <si>
    <t>シティホールプラザ「アオーレ長岡」　管理業務委託費</t>
  </si>
  <si>
    <t>2回/年</t>
  </si>
  <si>
    <t>1回/年</t>
  </si>
  <si>
    <t>送風機</t>
  </si>
  <si>
    <t>排風機</t>
  </si>
  <si>
    <t>1回/年</t>
  </si>
  <si>
    <t>移動型ステージ</t>
  </si>
  <si>
    <t>高所作業台</t>
  </si>
  <si>
    <r>
      <t>1回/年　</t>
    </r>
    <r>
      <rPr>
        <sz val="10"/>
        <color indexed="10"/>
        <rFont val="ＭＳ 明朝"/>
        <family val="1"/>
      </rPr>
      <t>16項目</t>
    </r>
  </si>
  <si>
    <r>
      <t>1回/年　</t>
    </r>
    <r>
      <rPr>
        <sz val="10"/>
        <color indexed="10"/>
        <rFont val="ＭＳ 明朝"/>
        <family val="1"/>
      </rPr>
      <t>11項目</t>
    </r>
  </si>
  <si>
    <t>塗床・磁気タイル</t>
  </si>
  <si>
    <t>ビニル系床材</t>
  </si>
  <si>
    <t>3回/年</t>
  </si>
  <si>
    <t>ドライメンテナンス</t>
  </si>
  <si>
    <t>階段含む</t>
  </si>
  <si>
    <t>フローリング</t>
  </si>
  <si>
    <t>カーペット</t>
  </si>
  <si>
    <t>靴拭きマット</t>
  </si>
  <si>
    <t>駐車場</t>
  </si>
  <si>
    <t>給排気口</t>
  </si>
  <si>
    <t>喫煙室</t>
  </si>
  <si>
    <t>24回/年</t>
  </si>
  <si>
    <t>授乳室</t>
  </si>
  <si>
    <t>駐車場配管</t>
  </si>
  <si>
    <t>ナカドマ</t>
  </si>
  <si>
    <t>フロント広場</t>
  </si>
  <si>
    <t>側溝・集水枡</t>
  </si>
  <si>
    <t>窓ガラス</t>
  </si>
  <si>
    <t>ビックキャノピー・太陽光パネル</t>
  </si>
  <si>
    <t>屋上</t>
  </si>
  <si>
    <t>オープンテラス</t>
  </si>
  <si>
    <t>植栽作業</t>
  </si>
  <si>
    <t>オンコール対応共</t>
  </si>
  <si>
    <t>メーカー保守</t>
  </si>
  <si>
    <r>
      <rPr>
        <sz val="10"/>
        <color indexed="17"/>
        <rFont val="ＭＳ 明朝"/>
        <family val="1"/>
      </rPr>
      <t>特殊</t>
    </r>
    <r>
      <rPr>
        <sz val="10"/>
        <rFont val="ＭＳ 明朝"/>
        <family val="1"/>
      </rPr>
      <t>建築物定期点検</t>
    </r>
  </si>
  <si>
    <t>ｴﾚﾍﾞｰﾀｰ法定性能検査</t>
  </si>
  <si>
    <t>ｴｽｶﾚｰﾀｰ法定性能検査</t>
  </si>
  <si>
    <r>
      <t>6回/年　22箇所</t>
    </r>
    <r>
      <rPr>
        <sz val="10"/>
        <color indexed="17"/>
        <rFont val="ＭＳ 明朝"/>
        <family val="1"/>
      </rPr>
      <t>+外気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</si>
</sst>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(&quot;$&quot;* #,##0_);_(&quot;$&quot;* \(#,##0\);_(&quot;$&quot;* &quot;-&quot;_);_(@_)"/>
  </numFmts>
  <fonts count="60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明朝"/>
      <family val="1"/>
    </font>
    <font>
      <sz val="9"/>
      <color rgb="FF00B050"/>
      <name val="ＭＳ 明朝"/>
      <family val="1"/>
    </font>
    <font>
      <sz val="10"/>
      <color rgb="FF00B05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double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1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6" fillId="0" borderId="13" xfId="65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16" fillId="0" borderId="15" xfId="65" applyFont="1" applyFill="1" applyBorder="1" applyAlignment="1">
      <alignment vertical="center"/>
      <protection/>
    </xf>
    <xf numFmtId="0" fontId="16" fillId="0" borderId="16" xfId="65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38" fontId="7" fillId="33" borderId="20" xfId="53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38" fontId="7" fillId="33" borderId="23" xfId="53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38" fontId="7" fillId="0" borderId="26" xfId="53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38" fontId="7" fillId="33" borderId="33" xfId="53" applyFont="1" applyFill="1" applyBorder="1" applyAlignment="1">
      <alignment horizontal="right" vertical="center"/>
    </xf>
    <xf numFmtId="0" fontId="16" fillId="0" borderId="21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center"/>
      <protection/>
    </xf>
    <xf numFmtId="0" fontId="16" fillId="0" borderId="34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5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5" xfId="0" applyFont="1" applyBorder="1" applyAlignment="1">
      <alignment horizontal="distributed" vertical="center"/>
    </xf>
    <xf numFmtId="6" fontId="7" fillId="33" borderId="38" xfId="53" applyNumberFormat="1" applyFont="1" applyFill="1" applyBorder="1" applyAlignment="1">
      <alignment horizontal="right" vertical="center"/>
    </xf>
    <xf numFmtId="6" fontId="7" fillId="0" borderId="39" xfId="53" applyNumberFormat="1" applyFont="1" applyFill="1" applyBorder="1" applyAlignment="1">
      <alignment horizontal="right" vertical="center"/>
    </xf>
    <xf numFmtId="6" fontId="7" fillId="33" borderId="40" xfId="53" applyNumberFormat="1" applyFont="1" applyFill="1" applyBorder="1" applyAlignment="1">
      <alignment horizontal="right" vertical="center"/>
    </xf>
    <xf numFmtId="6" fontId="7" fillId="33" borderId="35" xfId="53" applyNumberFormat="1" applyFont="1" applyFill="1" applyBorder="1" applyAlignment="1">
      <alignment horizontal="right" vertical="center"/>
    </xf>
    <xf numFmtId="6" fontId="7" fillId="0" borderId="36" xfId="53" applyNumberFormat="1" applyFont="1" applyFill="1" applyBorder="1" applyAlignment="1">
      <alignment horizontal="right" vertical="center"/>
    </xf>
    <xf numFmtId="6" fontId="7" fillId="0" borderId="41" xfId="53" applyNumberFormat="1" applyFont="1" applyFill="1" applyBorder="1" applyAlignment="1">
      <alignment horizontal="right" vertical="center"/>
    </xf>
    <xf numFmtId="6" fontId="7" fillId="0" borderId="35" xfId="53" applyNumberFormat="1" applyFont="1" applyFill="1" applyBorder="1" applyAlignment="1">
      <alignment horizontal="right" vertical="center"/>
    </xf>
    <xf numFmtId="6" fontId="7" fillId="0" borderId="42" xfId="53" applyNumberFormat="1" applyFont="1" applyFill="1" applyBorder="1" applyAlignment="1">
      <alignment horizontal="right" vertical="center"/>
    </xf>
    <xf numFmtId="6" fontId="7" fillId="33" borderId="43" xfId="53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15" fillId="0" borderId="45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6" fontId="7" fillId="33" borderId="47" xfId="53" applyNumberFormat="1" applyFont="1" applyFill="1" applyBorder="1" applyAlignment="1">
      <alignment horizontal="right" vertical="center"/>
    </xf>
    <xf numFmtId="38" fontId="7" fillId="33" borderId="48" xfId="53" applyFont="1" applyFill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6" fontId="7" fillId="0" borderId="52" xfId="53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left" vertical="center"/>
    </xf>
    <xf numFmtId="0" fontId="16" fillId="0" borderId="54" xfId="65" applyFont="1" applyFill="1" applyBorder="1" applyAlignment="1">
      <alignment vertical="center"/>
      <protection/>
    </xf>
    <xf numFmtId="0" fontId="16" fillId="0" borderId="55" xfId="65" applyFont="1" applyFill="1" applyBorder="1" applyAlignment="1">
      <alignment vertical="center"/>
      <protection/>
    </xf>
    <xf numFmtId="0" fontId="7" fillId="0" borderId="55" xfId="0" applyFont="1" applyBorder="1" applyAlignment="1">
      <alignment horizontal="center" vertical="center"/>
    </xf>
    <xf numFmtId="6" fontId="7" fillId="0" borderId="56" xfId="53" applyNumberFormat="1" applyFont="1" applyFill="1" applyBorder="1" applyAlignment="1">
      <alignment horizontal="right" vertical="center"/>
    </xf>
    <xf numFmtId="0" fontId="7" fillId="0" borderId="57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6" fontId="7" fillId="34" borderId="36" xfId="53" applyNumberFormat="1" applyFont="1" applyFill="1" applyBorder="1" applyAlignment="1">
      <alignment horizontal="right" vertical="center"/>
    </xf>
    <xf numFmtId="6" fontId="7" fillId="0" borderId="44" xfId="53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16" fillId="0" borderId="61" xfId="65" applyFont="1" applyFill="1" applyBorder="1" applyAlignment="1">
      <alignment horizontal="centerContinuous" vertical="center"/>
      <protection/>
    </xf>
    <xf numFmtId="0" fontId="16" fillId="0" borderId="62" xfId="65" applyFont="1" applyFill="1" applyBorder="1" applyAlignment="1">
      <alignment horizontal="centerContinuous" vertical="center"/>
      <protection/>
    </xf>
    <xf numFmtId="0" fontId="7" fillId="0" borderId="62" xfId="0" applyFont="1" applyBorder="1" applyAlignment="1">
      <alignment horizontal="centerContinuous" vertical="center"/>
    </xf>
    <xf numFmtId="6" fontId="7" fillId="0" borderId="10" xfId="53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15" fillId="0" borderId="62" xfId="0" applyFont="1" applyBorder="1" applyAlignment="1">
      <alignment horizontal="centerContinuous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Continuous" vertical="center"/>
    </xf>
    <xf numFmtId="0" fontId="7" fillId="0" borderId="59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38" fontId="7" fillId="0" borderId="26" xfId="53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6" fillId="0" borderId="28" xfId="0" applyFont="1" applyFill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41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vertical="center"/>
    </xf>
    <xf numFmtId="0" fontId="56" fillId="0" borderId="25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42" xfId="0" applyFont="1" applyBorder="1" applyAlignment="1">
      <alignment horizontal="center" vertical="center"/>
    </xf>
    <xf numFmtId="0" fontId="56" fillId="0" borderId="27" xfId="0" applyFont="1" applyFill="1" applyBorder="1" applyAlignment="1">
      <alignment vertical="center"/>
    </xf>
    <xf numFmtId="0" fontId="56" fillId="0" borderId="28" xfId="0" applyFont="1" applyBorder="1" applyAlignment="1">
      <alignment vertical="center"/>
    </xf>
    <xf numFmtId="38" fontId="19" fillId="0" borderId="26" xfId="53" applyFont="1" applyFill="1" applyBorder="1" applyAlignment="1">
      <alignment horizontal="left" vertical="center"/>
    </xf>
    <xf numFmtId="38" fontId="7" fillId="0" borderId="26" xfId="53" applyFont="1" applyFill="1" applyBorder="1" applyAlignment="1">
      <alignment horizontal="left" vertical="center"/>
    </xf>
    <xf numFmtId="0" fontId="20" fillId="0" borderId="25" xfId="0" applyFont="1" applyFill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6" fontId="7" fillId="0" borderId="0" xfId="53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58" fillId="0" borderId="26" xfId="53" applyFont="1" applyFill="1" applyBorder="1" applyAlignment="1">
      <alignment horizontal="left" vertical="center"/>
    </xf>
    <xf numFmtId="38" fontId="58" fillId="0" borderId="29" xfId="53" applyFont="1" applyFill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26" xfId="0" applyFont="1" applyBorder="1" applyAlignment="1">
      <alignment vertical="center"/>
    </xf>
    <xf numFmtId="0" fontId="58" fillId="0" borderId="26" xfId="0" applyFont="1" applyBorder="1" applyAlignment="1">
      <alignment horizontal="left" vertical="center"/>
    </xf>
    <xf numFmtId="0" fontId="59" fillId="0" borderId="28" xfId="0" applyFont="1" applyFill="1" applyBorder="1" applyAlignment="1">
      <alignment vertical="center"/>
    </xf>
    <xf numFmtId="0" fontId="58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5" fontId="3" fillId="0" borderId="63" xfId="0" applyNumberFormat="1" applyFont="1" applyBorder="1" applyAlignment="1">
      <alignment vertical="center"/>
    </xf>
    <xf numFmtId="5" fontId="3" fillId="0" borderId="22" xfId="0" applyNumberFormat="1" applyFont="1" applyBorder="1" applyAlignment="1">
      <alignment vertical="center"/>
    </xf>
    <xf numFmtId="5" fontId="3" fillId="0" borderId="64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5" fontId="3" fillId="0" borderId="65" xfId="0" applyNumberFormat="1" applyFont="1" applyBorder="1" applyAlignment="1">
      <alignment vertical="center"/>
    </xf>
    <xf numFmtId="5" fontId="3" fillId="0" borderId="66" xfId="0" applyNumberFormat="1" applyFont="1" applyBorder="1" applyAlignment="1">
      <alignment vertical="center"/>
    </xf>
    <xf numFmtId="5" fontId="3" fillId="0" borderId="67" xfId="0" applyNumberFormat="1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5" fontId="3" fillId="0" borderId="68" xfId="0" applyNumberFormat="1" applyFont="1" applyBorder="1" applyAlignment="1">
      <alignment vertical="center"/>
    </xf>
    <xf numFmtId="5" fontId="3" fillId="0" borderId="59" xfId="0" applyNumberFormat="1" applyFont="1" applyBorder="1" applyAlignment="1">
      <alignment vertical="center"/>
    </xf>
    <xf numFmtId="5" fontId="3" fillId="0" borderId="69" xfId="0" applyNumberFormat="1" applyFont="1" applyBorder="1" applyAlignment="1">
      <alignment vertical="center"/>
    </xf>
    <xf numFmtId="5" fontId="3" fillId="0" borderId="70" xfId="0" applyNumberFormat="1" applyFont="1" applyBorder="1" applyAlignment="1">
      <alignment vertical="center"/>
    </xf>
    <xf numFmtId="5" fontId="3" fillId="0" borderId="25" xfId="0" applyNumberFormat="1" applyFont="1" applyBorder="1" applyAlignment="1">
      <alignment vertical="center"/>
    </xf>
    <xf numFmtId="5" fontId="3" fillId="0" borderId="71" xfId="0" applyNumberFormat="1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omma_laroux" xfId="34"/>
    <cellStyle name="Currency [0]" xfId="35"/>
    <cellStyle name="Currency_laroux" xfId="36"/>
    <cellStyle name="Normal_Certs Q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川口４丁目仕様書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17</xdr:row>
      <xdr:rowOff>19050</xdr:rowOff>
    </xdr:from>
    <xdr:ext cx="200025" cy="200025"/>
    <xdr:sp>
      <xdr:nvSpPr>
        <xdr:cNvPr id="1" name="Text Box 2"/>
        <xdr:cNvSpPr txBox="1">
          <a:spLocks noChangeArrowheads="1"/>
        </xdr:cNvSpPr>
      </xdr:nvSpPr>
      <xdr:spPr>
        <a:xfrm>
          <a:off x="6848475" y="33337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2\my%20documents\My%20Documents\&#31309;&#31639;\&#26032;&#35215;&#21942;&#26989;\&#22269;&#20998;&#23546;&#24066;&#12356;&#12378;&#12415;&#12503;&#12521;&#12470;\&#21442;&#32771;&#35211;&#31309;\&#31309;&#31639;&#12539;&#20869;&#35379;\&#35373;&#20633;&#31309;&#31639;&#65288;&#28040;&#3845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3\&#23665;&#21475;\&#26032;&#35215;&#29289;&#20214;&#35211;&#31309;\&#35211;&#31309;&#21407;&#32025;&#39006;\&#31309;&#31639;&#26681;&#25312;\&#35373;&#20633;&#31309;&#31639;&#21407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設備人件費"/>
      <sheetName val="設備員勤務体系表"/>
      <sheetName val="設備総括"/>
      <sheetName val="一律係数管理"/>
      <sheetName val="電気"/>
      <sheetName val="電気ｺｰﾄﾞ"/>
      <sheetName val="建築"/>
      <sheetName val="建築ｺｰﾄﾞ"/>
      <sheetName val="空調"/>
      <sheetName val="空調ｺｰﾄﾞ"/>
      <sheetName val="環境衛生"/>
      <sheetName val="衛生ｺｰﾄﾞ"/>
      <sheetName val="消防"/>
      <sheetName val="消防ｺｰﾄﾞ"/>
    </sheetNames>
    <sheetDataSet>
      <sheetData sheetId="14">
        <row r="3">
          <cell r="D3">
            <v>1</v>
          </cell>
          <cell r="E3" t="str">
            <v>泡消火器</v>
          </cell>
          <cell r="F3" t="str">
            <v>10型</v>
          </cell>
          <cell r="G3">
            <v>0.018</v>
          </cell>
          <cell r="H3">
            <v>0.018</v>
          </cell>
          <cell r="I3" t="str">
            <v>本</v>
          </cell>
          <cell r="J3">
            <v>1</v>
          </cell>
        </row>
        <row r="4">
          <cell r="D4">
            <v>2</v>
          </cell>
          <cell r="E4" t="str">
            <v>泡消火器</v>
          </cell>
          <cell r="F4" t="str">
            <v>100型</v>
          </cell>
          <cell r="G4">
            <v>0.065</v>
          </cell>
          <cell r="H4">
            <v>0.065</v>
          </cell>
          <cell r="I4" t="str">
            <v>本</v>
          </cell>
          <cell r="J4">
            <v>1</v>
          </cell>
        </row>
        <row r="5">
          <cell r="D5">
            <v>3</v>
          </cell>
          <cell r="E5" t="str">
            <v>粉末消火器</v>
          </cell>
          <cell r="F5" t="str">
            <v>加圧式</v>
          </cell>
          <cell r="G5">
            <v>0.055</v>
          </cell>
          <cell r="H5">
            <v>0.055</v>
          </cell>
          <cell r="I5" t="str">
            <v>本</v>
          </cell>
          <cell r="J5">
            <v>1</v>
          </cell>
        </row>
        <row r="6">
          <cell r="D6">
            <v>4</v>
          </cell>
          <cell r="E6" t="str">
            <v>粉末消火器</v>
          </cell>
          <cell r="F6" t="str">
            <v>車載式</v>
          </cell>
          <cell r="G6">
            <v>0.23</v>
          </cell>
          <cell r="H6">
            <v>0.23</v>
          </cell>
          <cell r="I6" t="str">
            <v>本</v>
          </cell>
          <cell r="J6">
            <v>1</v>
          </cell>
        </row>
        <row r="7">
          <cell r="D7">
            <v>5</v>
          </cell>
          <cell r="E7" t="str">
            <v>粉末消火器</v>
          </cell>
          <cell r="F7" t="str">
            <v>蓄圧式</v>
          </cell>
          <cell r="G7">
            <v>0.018</v>
          </cell>
          <cell r="H7">
            <v>0.018</v>
          </cell>
          <cell r="I7" t="str">
            <v>本</v>
          </cell>
          <cell r="J7">
            <v>1</v>
          </cell>
        </row>
        <row r="8">
          <cell r="D8">
            <v>6</v>
          </cell>
          <cell r="E8" t="str">
            <v>強化液消火器</v>
          </cell>
          <cell r="F8" t="str">
            <v>蓄圧式</v>
          </cell>
          <cell r="G8">
            <v>0.018</v>
          </cell>
          <cell r="H8">
            <v>0.018</v>
          </cell>
          <cell r="I8" t="str">
            <v>本</v>
          </cell>
          <cell r="J8">
            <v>1</v>
          </cell>
        </row>
        <row r="9">
          <cell r="D9">
            <v>7</v>
          </cell>
          <cell r="E9" t="str">
            <v>二酸化炭素消火器</v>
          </cell>
          <cell r="F9" t="str">
            <v>５型</v>
          </cell>
          <cell r="G9">
            <v>0.035</v>
          </cell>
          <cell r="H9">
            <v>0.035</v>
          </cell>
          <cell r="I9" t="str">
            <v>本</v>
          </cell>
          <cell r="J9">
            <v>1</v>
          </cell>
        </row>
        <row r="10">
          <cell r="D10">
            <v>8</v>
          </cell>
          <cell r="E10" t="str">
            <v>二酸化炭素消火器</v>
          </cell>
          <cell r="F10" t="str">
            <v>７型</v>
          </cell>
          <cell r="G10">
            <v>0.044</v>
          </cell>
          <cell r="H10">
            <v>0.044</v>
          </cell>
          <cell r="I10" t="str">
            <v>本</v>
          </cell>
          <cell r="J10">
            <v>1</v>
          </cell>
        </row>
        <row r="11">
          <cell r="D11">
            <v>9</v>
          </cell>
          <cell r="E11" t="str">
            <v>二酸化炭素消火器</v>
          </cell>
          <cell r="F11" t="str">
            <v>10型</v>
          </cell>
          <cell r="G11">
            <v>0.044</v>
          </cell>
          <cell r="H11">
            <v>0.044</v>
          </cell>
          <cell r="I11" t="str">
            <v>本</v>
          </cell>
          <cell r="J11">
            <v>1</v>
          </cell>
        </row>
        <row r="12">
          <cell r="D12">
            <v>10</v>
          </cell>
          <cell r="E12" t="str">
            <v>二酸化炭素消火器</v>
          </cell>
          <cell r="F12" t="str">
            <v>50型以上</v>
          </cell>
          <cell r="G12">
            <v>0.22</v>
          </cell>
          <cell r="H12">
            <v>0.22</v>
          </cell>
          <cell r="I12" t="str">
            <v>本</v>
          </cell>
          <cell r="J12">
            <v>1</v>
          </cell>
        </row>
        <row r="13">
          <cell r="D13">
            <v>11</v>
          </cell>
          <cell r="E13" t="str">
            <v>ハロン消火器</v>
          </cell>
          <cell r="F13" t="str">
            <v>小型</v>
          </cell>
          <cell r="G13">
            <v>0.044</v>
          </cell>
          <cell r="H13">
            <v>0.044</v>
          </cell>
          <cell r="I13" t="str">
            <v>本</v>
          </cell>
          <cell r="J13">
            <v>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  <cell r="E18" t="str">
            <v>加圧送水装置</v>
          </cell>
          <cell r="G18">
            <v>0.38</v>
          </cell>
          <cell r="H18">
            <v>0.38</v>
          </cell>
          <cell r="I18" t="str">
            <v>組</v>
          </cell>
          <cell r="J18">
            <v>1</v>
          </cell>
        </row>
        <row r="19">
          <cell r="D19">
            <v>17</v>
          </cell>
          <cell r="E19" t="str">
            <v>操作盤</v>
          </cell>
          <cell r="G19">
            <v>0.254</v>
          </cell>
          <cell r="H19">
            <v>0.254</v>
          </cell>
          <cell r="I19" t="str">
            <v>面</v>
          </cell>
          <cell r="J19">
            <v>1</v>
          </cell>
        </row>
        <row r="20">
          <cell r="D20">
            <v>18</v>
          </cell>
          <cell r="E20" t="str">
            <v>消火栓</v>
          </cell>
          <cell r="G20">
            <v>0.105</v>
          </cell>
          <cell r="H20">
            <v>0.105</v>
          </cell>
          <cell r="I20" t="str">
            <v>組</v>
          </cell>
          <cell r="J20">
            <v>1</v>
          </cell>
        </row>
        <row r="21">
          <cell r="D21">
            <v>19</v>
          </cell>
          <cell r="E21" t="str">
            <v>起動用スイッチ</v>
          </cell>
          <cell r="G21">
            <v>0.011</v>
          </cell>
          <cell r="H21">
            <v>0.011</v>
          </cell>
          <cell r="I21" t="str">
            <v>個</v>
          </cell>
          <cell r="J21">
            <v>1</v>
          </cell>
        </row>
        <row r="22">
          <cell r="D22">
            <v>20</v>
          </cell>
          <cell r="E22" t="str">
            <v>表示灯</v>
          </cell>
          <cell r="G22">
            <v>0.007</v>
          </cell>
          <cell r="H22">
            <v>0.007</v>
          </cell>
          <cell r="I22" t="str">
            <v>灯</v>
          </cell>
          <cell r="J22">
            <v>1</v>
          </cell>
        </row>
        <row r="23">
          <cell r="D23">
            <v>21</v>
          </cell>
          <cell r="E23" t="str">
            <v>音響装置</v>
          </cell>
          <cell r="G23">
            <v>0.007</v>
          </cell>
          <cell r="H23">
            <v>0.007</v>
          </cell>
          <cell r="I23" t="str">
            <v>組</v>
          </cell>
          <cell r="J23">
            <v>1</v>
          </cell>
        </row>
        <row r="24">
          <cell r="D24">
            <v>22</v>
          </cell>
          <cell r="E24" t="str">
            <v>表示盤</v>
          </cell>
          <cell r="G24">
            <v>0.056</v>
          </cell>
          <cell r="H24">
            <v>0.056</v>
          </cell>
          <cell r="I24" t="str">
            <v>面</v>
          </cell>
          <cell r="J24">
            <v>1</v>
          </cell>
        </row>
        <row r="25">
          <cell r="D25">
            <v>23</v>
          </cell>
          <cell r="E25" t="str">
            <v>呼水装置</v>
          </cell>
          <cell r="G25">
            <v>0.17</v>
          </cell>
          <cell r="H25">
            <v>0.17</v>
          </cell>
          <cell r="I25" t="str">
            <v>組</v>
          </cell>
          <cell r="J25">
            <v>1</v>
          </cell>
        </row>
        <row r="26">
          <cell r="D26">
            <v>24</v>
          </cell>
          <cell r="E26" t="str">
            <v>放水試験</v>
          </cell>
          <cell r="H26">
            <v>1</v>
          </cell>
          <cell r="I26" t="str">
            <v>式</v>
          </cell>
          <cell r="J26">
            <v>1</v>
          </cell>
        </row>
        <row r="27">
          <cell r="D27">
            <v>25</v>
          </cell>
        </row>
        <row r="28">
          <cell r="D28">
            <v>26</v>
          </cell>
          <cell r="E28" t="str">
            <v>加圧送水装置</v>
          </cell>
          <cell r="G28">
            <v>0.38</v>
          </cell>
          <cell r="H28">
            <v>0.38</v>
          </cell>
          <cell r="I28" t="str">
            <v>組</v>
          </cell>
          <cell r="J28">
            <v>1</v>
          </cell>
        </row>
        <row r="29">
          <cell r="D29">
            <v>27</v>
          </cell>
          <cell r="E29" t="str">
            <v>起動装置</v>
          </cell>
          <cell r="G29">
            <v>0.322</v>
          </cell>
          <cell r="H29">
            <v>0.322</v>
          </cell>
          <cell r="I29" t="str">
            <v>組</v>
          </cell>
          <cell r="J29">
            <v>1</v>
          </cell>
        </row>
        <row r="30">
          <cell r="D30">
            <v>28</v>
          </cell>
          <cell r="E30" t="str">
            <v>ヘッド</v>
          </cell>
          <cell r="G30">
            <v>0.132</v>
          </cell>
          <cell r="H30">
            <v>0.132</v>
          </cell>
          <cell r="I30" t="str">
            <v>個</v>
          </cell>
          <cell r="J30">
            <v>100</v>
          </cell>
        </row>
        <row r="31">
          <cell r="D31">
            <v>29</v>
          </cell>
          <cell r="E31" t="str">
            <v>操作盤</v>
          </cell>
          <cell r="G31">
            <v>0.254</v>
          </cell>
          <cell r="H31">
            <v>0.254</v>
          </cell>
          <cell r="I31" t="str">
            <v>面</v>
          </cell>
          <cell r="J31">
            <v>1</v>
          </cell>
        </row>
        <row r="32">
          <cell r="D32">
            <v>30</v>
          </cell>
          <cell r="E32" t="str">
            <v>流水検知装置</v>
          </cell>
          <cell r="G32">
            <v>0.18</v>
          </cell>
          <cell r="H32">
            <v>0.22</v>
          </cell>
          <cell r="I32" t="str">
            <v>組</v>
          </cell>
          <cell r="J32">
            <v>1</v>
          </cell>
        </row>
        <row r="33">
          <cell r="D33">
            <v>31</v>
          </cell>
          <cell r="E33" t="str">
            <v>表示盤</v>
          </cell>
          <cell r="G33">
            <v>0.056</v>
          </cell>
          <cell r="H33">
            <v>0.056</v>
          </cell>
          <cell r="I33" t="str">
            <v>面</v>
          </cell>
          <cell r="J33">
            <v>1</v>
          </cell>
        </row>
        <row r="34">
          <cell r="D34">
            <v>32</v>
          </cell>
          <cell r="E34" t="str">
            <v>呼水装置</v>
          </cell>
          <cell r="G34">
            <v>0.17</v>
          </cell>
          <cell r="H34">
            <v>0.17</v>
          </cell>
          <cell r="I34" t="str">
            <v>組</v>
          </cell>
          <cell r="J34">
            <v>1</v>
          </cell>
        </row>
        <row r="35">
          <cell r="D35">
            <v>33</v>
          </cell>
          <cell r="E35" t="str">
            <v>送水口</v>
          </cell>
          <cell r="G35">
            <v>0.07</v>
          </cell>
          <cell r="H35">
            <v>0.07</v>
          </cell>
          <cell r="I35" t="str">
            <v>箇所</v>
          </cell>
          <cell r="J35">
            <v>1</v>
          </cell>
        </row>
        <row r="36">
          <cell r="D36">
            <v>34</v>
          </cell>
          <cell r="E36" t="str">
            <v>圧力スイッチ</v>
          </cell>
          <cell r="G36">
            <v>0.044</v>
          </cell>
          <cell r="H36">
            <v>0.044</v>
          </cell>
          <cell r="I36" t="str">
            <v>個</v>
          </cell>
          <cell r="J36">
            <v>1</v>
          </cell>
        </row>
        <row r="37">
          <cell r="D37">
            <v>35</v>
          </cell>
          <cell r="E37" t="str">
            <v>一斉開放弁</v>
          </cell>
          <cell r="G37">
            <v>0.19</v>
          </cell>
          <cell r="H37">
            <v>0.19</v>
          </cell>
          <cell r="I37" t="str">
            <v>個</v>
          </cell>
          <cell r="J37">
            <v>1</v>
          </cell>
        </row>
        <row r="38">
          <cell r="D38">
            <v>36</v>
          </cell>
          <cell r="E38" t="str">
            <v>手動開放弁</v>
          </cell>
          <cell r="G38">
            <v>0.018</v>
          </cell>
          <cell r="H38">
            <v>0.18</v>
          </cell>
          <cell r="I38" t="str">
            <v>個</v>
          </cell>
          <cell r="J38">
            <v>1</v>
          </cell>
        </row>
        <row r="39">
          <cell r="D39">
            <v>37</v>
          </cell>
          <cell r="E39" t="str">
            <v>放水試験</v>
          </cell>
          <cell r="G39">
            <v>0</v>
          </cell>
          <cell r="H39">
            <v>1</v>
          </cell>
          <cell r="I39" t="str">
            <v>式</v>
          </cell>
          <cell r="J39">
            <v>1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  <cell r="E43" t="str">
            <v>泡タンク</v>
          </cell>
          <cell r="G43">
            <v>0.636</v>
          </cell>
          <cell r="H43">
            <v>0.636</v>
          </cell>
          <cell r="I43" t="str">
            <v>基</v>
          </cell>
          <cell r="J43">
            <v>1</v>
          </cell>
        </row>
        <row r="44">
          <cell r="D44">
            <v>42</v>
          </cell>
          <cell r="E44" t="str">
            <v>加圧送水装置</v>
          </cell>
          <cell r="G44">
            <v>0.38</v>
          </cell>
          <cell r="H44">
            <v>0.38</v>
          </cell>
          <cell r="I44" t="str">
            <v>組</v>
          </cell>
          <cell r="J44">
            <v>1</v>
          </cell>
        </row>
        <row r="45">
          <cell r="D45">
            <v>43</v>
          </cell>
          <cell r="E45" t="str">
            <v>起動装置</v>
          </cell>
          <cell r="G45">
            <v>0.322</v>
          </cell>
          <cell r="H45">
            <v>0.322</v>
          </cell>
          <cell r="I45" t="str">
            <v>組</v>
          </cell>
          <cell r="J45">
            <v>1</v>
          </cell>
        </row>
        <row r="46">
          <cell r="D46">
            <v>44</v>
          </cell>
          <cell r="E46" t="str">
            <v>ヘッド</v>
          </cell>
          <cell r="G46">
            <v>0.132</v>
          </cell>
          <cell r="H46">
            <v>0.132</v>
          </cell>
          <cell r="I46" t="str">
            <v>個</v>
          </cell>
          <cell r="J46">
            <v>100</v>
          </cell>
        </row>
        <row r="47">
          <cell r="D47">
            <v>45</v>
          </cell>
          <cell r="E47" t="str">
            <v>操作盤</v>
          </cell>
          <cell r="G47">
            <v>0.254</v>
          </cell>
          <cell r="H47">
            <v>0.254</v>
          </cell>
          <cell r="I47" t="str">
            <v>面</v>
          </cell>
          <cell r="J47">
            <v>1</v>
          </cell>
        </row>
        <row r="48">
          <cell r="D48">
            <v>46</v>
          </cell>
          <cell r="E48" t="str">
            <v>流水検知装置</v>
          </cell>
          <cell r="G48">
            <v>0.19</v>
          </cell>
          <cell r="H48">
            <v>0.19</v>
          </cell>
          <cell r="I48" t="str">
            <v>組</v>
          </cell>
          <cell r="J48">
            <v>1</v>
          </cell>
        </row>
        <row r="49">
          <cell r="D49">
            <v>47</v>
          </cell>
          <cell r="E49" t="str">
            <v>圧力スイッチ</v>
          </cell>
          <cell r="G49">
            <v>0.044</v>
          </cell>
          <cell r="H49">
            <v>0.044</v>
          </cell>
          <cell r="I49" t="str">
            <v>個</v>
          </cell>
          <cell r="J49">
            <v>1</v>
          </cell>
        </row>
        <row r="50">
          <cell r="D50">
            <v>48</v>
          </cell>
          <cell r="E50" t="str">
            <v>一斉開放弁</v>
          </cell>
          <cell r="F50" t="str">
            <v>界面活性剤用</v>
          </cell>
          <cell r="G50">
            <v>0.084</v>
          </cell>
          <cell r="H50">
            <v>0.084</v>
          </cell>
          <cell r="I50" t="str">
            <v>個</v>
          </cell>
          <cell r="J50">
            <v>1</v>
          </cell>
        </row>
        <row r="51">
          <cell r="D51">
            <v>49</v>
          </cell>
          <cell r="E51" t="str">
            <v>一斉開放弁</v>
          </cell>
          <cell r="F51" t="str">
            <v>蛋白泡用</v>
          </cell>
          <cell r="G51">
            <v>0.19</v>
          </cell>
          <cell r="H51">
            <v>0.19</v>
          </cell>
          <cell r="I51" t="str">
            <v>個</v>
          </cell>
          <cell r="J51">
            <v>1</v>
          </cell>
        </row>
        <row r="52">
          <cell r="D52">
            <v>50</v>
          </cell>
          <cell r="E52" t="str">
            <v>混合装置</v>
          </cell>
          <cell r="G52">
            <v>0.254</v>
          </cell>
          <cell r="H52">
            <v>0.254</v>
          </cell>
          <cell r="I52" t="str">
            <v>組</v>
          </cell>
          <cell r="J52">
            <v>1</v>
          </cell>
        </row>
        <row r="53">
          <cell r="D53">
            <v>51</v>
          </cell>
          <cell r="E53" t="str">
            <v>泡消火栓</v>
          </cell>
          <cell r="F53" t="str">
            <v>非内蔵</v>
          </cell>
          <cell r="G53">
            <v>0.105</v>
          </cell>
          <cell r="H53">
            <v>0.105</v>
          </cell>
          <cell r="I53" t="str">
            <v>組</v>
          </cell>
          <cell r="J53">
            <v>1</v>
          </cell>
        </row>
        <row r="54">
          <cell r="D54">
            <v>52</v>
          </cell>
          <cell r="E54" t="str">
            <v>泡消火栓</v>
          </cell>
          <cell r="F54" t="str">
            <v>内蔵</v>
          </cell>
          <cell r="G54">
            <v>0.19</v>
          </cell>
          <cell r="H54">
            <v>0.19</v>
          </cell>
          <cell r="I54" t="str">
            <v>組</v>
          </cell>
          <cell r="J54">
            <v>1</v>
          </cell>
        </row>
        <row r="55">
          <cell r="D55">
            <v>53</v>
          </cell>
          <cell r="E55" t="str">
            <v>表示盤</v>
          </cell>
          <cell r="G55">
            <v>0.056</v>
          </cell>
          <cell r="H55">
            <v>0.056</v>
          </cell>
          <cell r="I55" t="str">
            <v>面</v>
          </cell>
          <cell r="J55">
            <v>1</v>
          </cell>
        </row>
        <row r="56">
          <cell r="D56">
            <v>54</v>
          </cell>
          <cell r="E56" t="str">
            <v>手動開放弁</v>
          </cell>
          <cell r="G56">
            <v>0.018</v>
          </cell>
          <cell r="H56">
            <v>0.018</v>
          </cell>
          <cell r="I56" t="str">
            <v>個</v>
          </cell>
          <cell r="J56">
            <v>1</v>
          </cell>
        </row>
        <row r="57">
          <cell r="D57">
            <v>55</v>
          </cell>
          <cell r="E57" t="str">
            <v>呼水装置</v>
          </cell>
          <cell r="G57">
            <v>0.17</v>
          </cell>
          <cell r="H57">
            <v>0.17</v>
          </cell>
          <cell r="I57" t="str">
            <v>組</v>
          </cell>
          <cell r="J57">
            <v>1</v>
          </cell>
        </row>
        <row r="58">
          <cell r="D58">
            <v>56</v>
          </cell>
          <cell r="E58" t="str">
            <v>専用電源装置</v>
          </cell>
          <cell r="G58">
            <v>0.126</v>
          </cell>
          <cell r="H58">
            <v>0.126</v>
          </cell>
          <cell r="I58" t="str">
            <v>組</v>
          </cell>
          <cell r="J58">
            <v>1</v>
          </cell>
        </row>
        <row r="59">
          <cell r="D59">
            <v>57</v>
          </cell>
          <cell r="E59" t="str">
            <v>発泡試験</v>
          </cell>
          <cell r="G59">
            <v>0</v>
          </cell>
          <cell r="H59">
            <v>2.5</v>
          </cell>
          <cell r="I59" t="str">
            <v>式</v>
          </cell>
          <cell r="J59">
            <v>1</v>
          </cell>
        </row>
        <row r="60">
          <cell r="D60">
            <v>58</v>
          </cell>
          <cell r="E60" t="str">
            <v>放水試験</v>
          </cell>
          <cell r="G60">
            <v>0</v>
          </cell>
          <cell r="H60">
            <v>0.5</v>
          </cell>
          <cell r="I60" t="str">
            <v>式</v>
          </cell>
          <cell r="J60">
            <v>1</v>
          </cell>
        </row>
        <row r="61">
          <cell r="D61">
            <v>59</v>
          </cell>
          <cell r="E61" t="str">
            <v>廃液処理</v>
          </cell>
          <cell r="G61">
            <v>0</v>
          </cell>
          <cell r="H61">
            <v>0.8</v>
          </cell>
          <cell r="I61" t="str">
            <v>式</v>
          </cell>
          <cell r="J61">
            <v>1</v>
          </cell>
        </row>
        <row r="62">
          <cell r="D62">
            <v>60</v>
          </cell>
        </row>
        <row r="63">
          <cell r="D63">
            <v>61</v>
          </cell>
          <cell r="E63" t="str">
            <v>二酸化炭素容器</v>
          </cell>
          <cell r="G63">
            <v>0.085</v>
          </cell>
          <cell r="H63">
            <v>0.085</v>
          </cell>
          <cell r="I63" t="str">
            <v>基</v>
          </cell>
          <cell r="J63">
            <v>1</v>
          </cell>
        </row>
        <row r="64">
          <cell r="D64">
            <v>62</v>
          </cell>
          <cell r="E64" t="str">
            <v>ハロンガス容器</v>
          </cell>
          <cell r="G64">
            <v>0.127</v>
          </cell>
          <cell r="H64">
            <v>0.127</v>
          </cell>
          <cell r="I64" t="str">
            <v>基</v>
          </cell>
          <cell r="J64">
            <v>1</v>
          </cell>
        </row>
        <row r="65">
          <cell r="D65">
            <v>63</v>
          </cell>
          <cell r="E65" t="str">
            <v>粉末タンク</v>
          </cell>
          <cell r="G65">
            <v>0.636</v>
          </cell>
          <cell r="H65">
            <v>0.636</v>
          </cell>
          <cell r="I65" t="str">
            <v>基</v>
          </cell>
          <cell r="J65">
            <v>1</v>
          </cell>
        </row>
        <row r="66">
          <cell r="D66">
            <v>64</v>
          </cell>
          <cell r="E66" t="str">
            <v>加圧用窒素容器</v>
          </cell>
          <cell r="G66">
            <v>0.126</v>
          </cell>
          <cell r="H66">
            <v>0.126</v>
          </cell>
          <cell r="I66" t="str">
            <v>基</v>
          </cell>
          <cell r="J66">
            <v>1</v>
          </cell>
        </row>
        <row r="67">
          <cell r="D67">
            <v>65</v>
          </cell>
          <cell r="E67" t="str">
            <v>容器弁開放器</v>
          </cell>
          <cell r="F67" t="str">
            <v>電磁式</v>
          </cell>
          <cell r="G67">
            <v>0.021</v>
          </cell>
          <cell r="H67">
            <v>0.021</v>
          </cell>
          <cell r="I67" t="str">
            <v>個</v>
          </cell>
          <cell r="J67">
            <v>1</v>
          </cell>
        </row>
        <row r="68">
          <cell r="D68">
            <v>66</v>
          </cell>
          <cell r="E68" t="str">
            <v>容器弁開放器</v>
          </cell>
          <cell r="F68" t="str">
            <v>ガス圧式</v>
          </cell>
          <cell r="G68">
            <v>0.014</v>
          </cell>
          <cell r="H68">
            <v>0.014</v>
          </cell>
          <cell r="I68" t="str">
            <v>個</v>
          </cell>
          <cell r="J68">
            <v>1</v>
          </cell>
        </row>
        <row r="69">
          <cell r="D69">
            <v>67</v>
          </cell>
          <cell r="E69" t="str">
            <v>起動用小容器</v>
          </cell>
          <cell r="G69">
            <v>0.014</v>
          </cell>
          <cell r="H69">
            <v>0.014</v>
          </cell>
          <cell r="I69" t="str">
            <v>個</v>
          </cell>
          <cell r="J69">
            <v>1</v>
          </cell>
        </row>
        <row r="70">
          <cell r="D70">
            <v>68</v>
          </cell>
          <cell r="E70" t="str">
            <v>起動用操作函</v>
          </cell>
          <cell r="G70">
            <v>0.014</v>
          </cell>
          <cell r="H70">
            <v>0.014</v>
          </cell>
          <cell r="I70" t="str">
            <v>個</v>
          </cell>
          <cell r="J70">
            <v>1</v>
          </cell>
        </row>
        <row r="71">
          <cell r="D71">
            <v>69</v>
          </cell>
          <cell r="E71" t="str">
            <v>薬剤点検</v>
          </cell>
          <cell r="G71">
            <v>0.028</v>
          </cell>
          <cell r="H71">
            <v>0.028</v>
          </cell>
          <cell r="I71" t="str">
            <v>式</v>
          </cell>
          <cell r="J71">
            <v>1</v>
          </cell>
        </row>
        <row r="72">
          <cell r="D72">
            <v>70</v>
          </cell>
          <cell r="E72" t="str">
            <v>音響装置</v>
          </cell>
          <cell r="G72">
            <v>0.007</v>
          </cell>
          <cell r="H72">
            <v>0.007</v>
          </cell>
          <cell r="I72" t="str">
            <v>組</v>
          </cell>
          <cell r="J72">
            <v>1</v>
          </cell>
        </row>
        <row r="73">
          <cell r="D73">
            <v>71</v>
          </cell>
          <cell r="E73" t="str">
            <v>連動盤</v>
          </cell>
          <cell r="G73">
            <v>0.07</v>
          </cell>
          <cell r="H73">
            <v>0.07</v>
          </cell>
          <cell r="I73" t="str">
            <v>面</v>
          </cell>
          <cell r="J73">
            <v>1</v>
          </cell>
        </row>
        <row r="74">
          <cell r="D74">
            <v>72</v>
          </cell>
          <cell r="E74" t="str">
            <v>連動盤</v>
          </cell>
          <cell r="G74">
            <v>0.004</v>
          </cell>
          <cell r="H74">
            <v>0.004</v>
          </cell>
          <cell r="I74" t="str">
            <v>面</v>
          </cell>
          <cell r="J74">
            <v>1</v>
          </cell>
        </row>
        <row r="75">
          <cell r="D75">
            <v>73</v>
          </cell>
          <cell r="E75" t="str">
            <v>継電器盤</v>
          </cell>
          <cell r="G75">
            <v>0.07</v>
          </cell>
          <cell r="H75">
            <v>0.07</v>
          </cell>
          <cell r="I75" t="str">
            <v>面</v>
          </cell>
          <cell r="J75">
            <v>1</v>
          </cell>
        </row>
        <row r="76">
          <cell r="D76">
            <v>74</v>
          </cell>
          <cell r="E76" t="str">
            <v>継電器盤</v>
          </cell>
          <cell r="G76">
            <v>0.004</v>
          </cell>
          <cell r="H76">
            <v>0.004</v>
          </cell>
          <cell r="I76" t="str">
            <v>面</v>
          </cell>
          <cell r="J76">
            <v>1</v>
          </cell>
        </row>
        <row r="77">
          <cell r="D77">
            <v>75</v>
          </cell>
          <cell r="E77" t="str">
            <v>音声盤</v>
          </cell>
          <cell r="G77">
            <v>0.07</v>
          </cell>
          <cell r="H77">
            <v>0.07</v>
          </cell>
          <cell r="I77" t="str">
            <v>面</v>
          </cell>
          <cell r="J77">
            <v>1</v>
          </cell>
        </row>
        <row r="78">
          <cell r="D78">
            <v>76</v>
          </cell>
          <cell r="E78" t="str">
            <v>表示盤</v>
          </cell>
          <cell r="G78">
            <v>0.056</v>
          </cell>
          <cell r="H78">
            <v>0.056</v>
          </cell>
          <cell r="I78" t="str">
            <v>面</v>
          </cell>
          <cell r="J78">
            <v>1</v>
          </cell>
        </row>
        <row r="79">
          <cell r="D79">
            <v>77</v>
          </cell>
          <cell r="E79" t="str">
            <v>電源装置</v>
          </cell>
          <cell r="G79">
            <v>0.07</v>
          </cell>
          <cell r="H79">
            <v>0.07</v>
          </cell>
          <cell r="I79" t="str">
            <v>組</v>
          </cell>
          <cell r="J79">
            <v>1</v>
          </cell>
        </row>
        <row r="80">
          <cell r="D80">
            <v>78</v>
          </cell>
          <cell r="E80" t="str">
            <v>圧力スイッチ</v>
          </cell>
          <cell r="G80">
            <v>0.044</v>
          </cell>
          <cell r="H80">
            <v>0.044</v>
          </cell>
          <cell r="I80" t="str">
            <v>個</v>
          </cell>
          <cell r="J80">
            <v>1</v>
          </cell>
        </row>
        <row r="81">
          <cell r="D81">
            <v>79</v>
          </cell>
          <cell r="E81" t="str">
            <v>不還弁</v>
          </cell>
          <cell r="G81">
            <v>0.014</v>
          </cell>
          <cell r="H81">
            <v>0.014</v>
          </cell>
          <cell r="I81" t="str">
            <v>個</v>
          </cell>
          <cell r="J81">
            <v>1</v>
          </cell>
        </row>
        <row r="82">
          <cell r="D82">
            <v>80</v>
          </cell>
          <cell r="E82" t="str">
            <v>ダンパー</v>
          </cell>
          <cell r="G82">
            <v>0.105</v>
          </cell>
          <cell r="H82">
            <v>0.105</v>
          </cell>
          <cell r="I82" t="str">
            <v>個</v>
          </cell>
          <cell r="J82">
            <v>1</v>
          </cell>
        </row>
        <row r="83">
          <cell r="D83">
            <v>81</v>
          </cell>
          <cell r="E83" t="str">
            <v>放出表示灯函</v>
          </cell>
          <cell r="G83">
            <v>0.014</v>
          </cell>
          <cell r="H83">
            <v>0.014</v>
          </cell>
          <cell r="I83" t="str">
            <v>個</v>
          </cell>
          <cell r="J83">
            <v>1</v>
          </cell>
        </row>
        <row r="84">
          <cell r="D84">
            <v>82</v>
          </cell>
          <cell r="E84" t="str">
            <v>選択弁</v>
          </cell>
          <cell r="G84">
            <v>0.148</v>
          </cell>
          <cell r="H84">
            <v>0.148</v>
          </cell>
          <cell r="I84" t="str">
            <v>個</v>
          </cell>
          <cell r="J84">
            <v>1</v>
          </cell>
        </row>
        <row r="85">
          <cell r="D85">
            <v>83</v>
          </cell>
          <cell r="E85" t="str">
            <v>ヘッド</v>
          </cell>
          <cell r="G85">
            <v>0.22</v>
          </cell>
          <cell r="H85">
            <v>0.22</v>
          </cell>
          <cell r="I85" t="str">
            <v>個</v>
          </cell>
          <cell r="J85">
            <v>100</v>
          </cell>
        </row>
        <row r="86">
          <cell r="D86">
            <v>84</v>
          </cell>
          <cell r="E86" t="str">
            <v>ホースリール</v>
          </cell>
          <cell r="G86">
            <v>0.105</v>
          </cell>
          <cell r="H86">
            <v>0.105</v>
          </cell>
          <cell r="I86" t="str">
            <v>個</v>
          </cell>
          <cell r="J86">
            <v>1</v>
          </cell>
        </row>
        <row r="87">
          <cell r="D87">
            <v>85</v>
          </cell>
          <cell r="E87" t="str">
            <v>作動試験</v>
          </cell>
          <cell r="G87">
            <v>0.148</v>
          </cell>
          <cell r="H87">
            <v>0.148</v>
          </cell>
          <cell r="I87" t="str">
            <v>式</v>
          </cell>
          <cell r="J87">
            <v>1</v>
          </cell>
        </row>
        <row r="88">
          <cell r="D88">
            <v>86</v>
          </cell>
          <cell r="E88" t="str">
            <v>放出試験</v>
          </cell>
          <cell r="F88" t="str">
            <v>（二酸化炭素）</v>
          </cell>
          <cell r="G88">
            <v>0</v>
          </cell>
          <cell r="H88">
            <v>0.638</v>
          </cell>
          <cell r="I88" t="str">
            <v>式</v>
          </cell>
          <cell r="J88">
            <v>1</v>
          </cell>
        </row>
        <row r="89">
          <cell r="D89">
            <v>87</v>
          </cell>
          <cell r="E89" t="str">
            <v>放出試験</v>
          </cell>
          <cell r="F89" t="str">
            <v>（窒素ガス）</v>
          </cell>
          <cell r="G89">
            <v>0</v>
          </cell>
          <cell r="H89">
            <v>1.16</v>
          </cell>
          <cell r="I89" t="str">
            <v>式</v>
          </cell>
          <cell r="J89">
            <v>1</v>
          </cell>
        </row>
        <row r="90">
          <cell r="D90">
            <v>88</v>
          </cell>
          <cell r="E90" t="str">
            <v>容器搬入</v>
          </cell>
          <cell r="F90" t="str">
            <v>（二酸化炭素）</v>
          </cell>
          <cell r="G90">
            <v>0</v>
          </cell>
          <cell r="H90">
            <v>0.638</v>
          </cell>
          <cell r="I90" t="str">
            <v>式</v>
          </cell>
          <cell r="J90">
            <v>1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  <cell r="E93" t="str">
            <v>ポンプ作動試験</v>
          </cell>
          <cell r="G93">
            <v>0.023</v>
          </cell>
          <cell r="H93">
            <v>0.023</v>
          </cell>
          <cell r="I93" t="str">
            <v>式</v>
          </cell>
          <cell r="J93">
            <v>1</v>
          </cell>
        </row>
        <row r="94">
          <cell r="D94">
            <v>92</v>
          </cell>
          <cell r="E94" t="str">
            <v>水源及び給水装置</v>
          </cell>
          <cell r="G94">
            <v>0.07</v>
          </cell>
          <cell r="H94">
            <v>0.07</v>
          </cell>
          <cell r="I94" t="str">
            <v>組</v>
          </cell>
          <cell r="J94">
            <v>1</v>
          </cell>
        </row>
        <row r="95">
          <cell r="D95">
            <v>93</v>
          </cell>
          <cell r="E95" t="str">
            <v>ポンプ</v>
          </cell>
          <cell r="G95">
            <v>0.117</v>
          </cell>
          <cell r="H95">
            <v>0.117</v>
          </cell>
          <cell r="I95" t="str">
            <v>台</v>
          </cell>
          <cell r="J95">
            <v>1</v>
          </cell>
        </row>
        <row r="96">
          <cell r="D96">
            <v>94</v>
          </cell>
          <cell r="E96" t="str">
            <v>車台</v>
          </cell>
          <cell r="G96">
            <v>0.023</v>
          </cell>
          <cell r="H96">
            <v>0.023</v>
          </cell>
          <cell r="I96" t="str">
            <v>組</v>
          </cell>
          <cell r="J96">
            <v>1</v>
          </cell>
        </row>
        <row r="97">
          <cell r="D97">
            <v>95</v>
          </cell>
          <cell r="E97" t="str">
            <v>搬送装置</v>
          </cell>
          <cell r="G97">
            <v>0.023</v>
          </cell>
          <cell r="H97">
            <v>0.023</v>
          </cell>
          <cell r="I97" t="str">
            <v>組</v>
          </cell>
          <cell r="J97">
            <v>1</v>
          </cell>
        </row>
        <row r="98">
          <cell r="D98">
            <v>96</v>
          </cell>
          <cell r="E98" t="str">
            <v>内燃機関</v>
          </cell>
          <cell r="G98">
            <v>0.188</v>
          </cell>
          <cell r="H98">
            <v>0.188</v>
          </cell>
          <cell r="I98" t="str">
            <v>組</v>
          </cell>
          <cell r="J98">
            <v>1</v>
          </cell>
        </row>
        <row r="99">
          <cell r="D99">
            <v>97</v>
          </cell>
          <cell r="E99" t="str">
            <v>付属品</v>
          </cell>
          <cell r="G99">
            <v>0.046</v>
          </cell>
          <cell r="H99">
            <v>0.046</v>
          </cell>
          <cell r="I99" t="str">
            <v>式</v>
          </cell>
          <cell r="J99">
            <v>1</v>
          </cell>
        </row>
        <row r="100">
          <cell r="D100">
            <v>98</v>
          </cell>
          <cell r="E100" t="str">
            <v>放水走行試験</v>
          </cell>
          <cell r="G100">
            <v>0</v>
          </cell>
          <cell r="H100">
            <v>0.67</v>
          </cell>
          <cell r="I100" t="str">
            <v>式</v>
          </cell>
          <cell r="J100">
            <v>1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  <cell r="E103" t="str">
            <v>Ｐ型１級受信機</v>
          </cell>
          <cell r="G103">
            <v>0.097</v>
          </cell>
          <cell r="H103">
            <v>0.198</v>
          </cell>
          <cell r="I103" t="str">
            <v>面</v>
          </cell>
          <cell r="J103">
            <v>1</v>
          </cell>
        </row>
        <row r="104">
          <cell r="D104">
            <v>102</v>
          </cell>
          <cell r="E104" t="str">
            <v>Ｐ型１級受信機</v>
          </cell>
          <cell r="G104">
            <v>0.02</v>
          </cell>
          <cell r="H104">
            <v>0.048</v>
          </cell>
          <cell r="I104" t="str">
            <v>面</v>
          </cell>
          <cell r="J104">
            <v>1</v>
          </cell>
        </row>
        <row r="105">
          <cell r="D105">
            <v>103</v>
          </cell>
          <cell r="E105" t="str">
            <v>Ｐ型２級受信機</v>
          </cell>
          <cell r="G105">
            <v>0.075</v>
          </cell>
          <cell r="H105">
            <v>0.154</v>
          </cell>
          <cell r="I105" t="str">
            <v>面</v>
          </cell>
          <cell r="J105">
            <v>1</v>
          </cell>
        </row>
        <row r="106">
          <cell r="D106">
            <v>104</v>
          </cell>
          <cell r="E106" t="str">
            <v>副受信機</v>
          </cell>
          <cell r="G106">
            <v>0.044</v>
          </cell>
          <cell r="H106">
            <v>0.044</v>
          </cell>
          <cell r="I106" t="str">
            <v>面</v>
          </cell>
          <cell r="J106">
            <v>1</v>
          </cell>
        </row>
        <row r="107">
          <cell r="D107">
            <v>105</v>
          </cell>
          <cell r="E107" t="str">
            <v>副受信機</v>
          </cell>
          <cell r="G107">
            <v>0.007</v>
          </cell>
          <cell r="H107">
            <v>0.007</v>
          </cell>
          <cell r="I107" t="str">
            <v>面</v>
          </cell>
          <cell r="J107">
            <v>1</v>
          </cell>
        </row>
        <row r="108">
          <cell r="D108">
            <v>106</v>
          </cell>
          <cell r="E108" t="str">
            <v>差動式分布型感知器</v>
          </cell>
          <cell r="G108">
            <v>0.044</v>
          </cell>
          <cell r="H108">
            <v>0.044</v>
          </cell>
          <cell r="I108" t="str">
            <v>個</v>
          </cell>
          <cell r="J108">
            <v>1</v>
          </cell>
        </row>
        <row r="109">
          <cell r="D109">
            <v>107</v>
          </cell>
          <cell r="E109" t="str">
            <v>差動式分布型感知器</v>
          </cell>
          <cell r="G109">
            <v>0.039</v>
          </cell>
          <cell r="H109">
            <v>0.039</v>
          </cell>
          <cell r="I109" t="str">
            <v>個</v>
          </cell>
          <cell r="J109">
            <v>1</v>
          </cell>
        </row>
        <row r="110">
          <cell r="D110">
            <v>108</v>
          </cell>
          <cell r="E110" t="str">
            <v>差動式分布型感知器</v>
          </cell>
          <cell r="G110">
            <v>0.035</v>
          </cell>
          <cell r="H110">
            <v>0.035</v>
          </cell>
          <cell r="I110" t="str">
            <v>個</v>
          </cell>
          <cell r="J110">
            <v>1</v>
          </cell>
        </row>
        <row r="111">
          <cell r="D111">
            <v>109</v>
          </cell>
          <cell r="E111" t="str">
            <v>差動式ｽﾎﾟｯﾄ型感知器</v>
          </cell>
          <cell r="G111">
            <v>0.007</v>
          </cell>
          <cell r="H111">
            <v>0.007</v>
          </cell>
          <cell r="I111" t="str">
            <v>個</v>
          </cell>
          <cell r="J111">
            <v>1</v>
          </cell>
        </row>
        <row r="112">
          <cell r="D112">
            <v>110</v>
          </cell>
          <cell r="E112" t="str">
            <v>差動式ｽﾎﾟｯﾄ型感知器</v>
          </cell>
          <cell r="G112">
            <v>0.006</v>
          </cell>
          <cell r="H112">
            <v>0.006</v>
          </cell>
          <cell r="I112" t="str">
            <v>個</v>
          </cell>
          <cell r="J112">
            <v>1</v>
          </cell>
        </row>
        <row r="113">
          <cell r="D113">
            <v>111</v>
          </cell>
          <cell r="E113" t="str">
            <v>差動式ｽﾎﾟｯﾄ型感知器</v>
          </cell>
          <cell r="G113">
            <v>0.005</v>
          </cell>
          <cell r="H113">
            <v>0.005</v>
          </cell>
          <cell r="I113" t="str">
            <v>個</v>
          </cell>
          <cell r="J113">
            <v>1</v>
          </cell>
        </row>
        <row r="114">
          <cell r="D114">
            <v>112</v>
          </cell>
          <cell r="E114" t="str">
            <v>定温式ｽﾎﾟｯﾄ型感知器</v>
          </cell>
          <cell r="G114">
            <v>0.013</v>
          </cell>
          <cell r="H114">
            <v>0.013</v>
          </cell>
          <cell r="I114" t="str">
            <v>個</v>
          </cell>
          <cell r="J114">
            <v>1</v>
          </cell>
        </row>
        <row r="115">
          <cell r="D115">
            <v>113</v>
          </cell>
          <cell r="E115" t="str">
            <v>定温式ｽﾎﾟｯﾄ型感知器</v>
          </cell>
          <cell r="G115">
            <v>0.011</v>
          </cell>
          <cell r="H115">
            <v>0.011</v>
          </cell>
          <cell r="I115" t="str">
            <v>個</v>
          </cell>
          <cell r="J115">
            <v>1</v>
          </cell>
        </row>
        <row r="116">
          <cell r="D116">
            <v>114</v>
          </cell>
          <cell r="E116" t="str">
            <v>定温式ｽﾎﾟｯﾄ型感知器</v>
          </cell>
          <cell r="G116">
            <v>0.009</v>
          </cell>
          <cell r="H116">
            <v>0.009</v>
          </cell>
          <cell r="I116" t="str">
            <v>個</v>
          </cell>
          <cell r="J116">
            <v>1</v>
          </cell>
        </row>
        <row r="117">
          <cell r="D117">
            <v>115</v>
          </cell>
          <cell r="E117" t="str">
            <v>煙感知器</v>
          </cell>
          <cell r="G117">
            <v>0.024</v>
          </cell>
          <cell r="H117">
            <v>0.079</v>
          </cell>
          <cell r="I117" t="str">
            <v>個</v>
          </cell>
          <cell r="J117">
            <v>1</v>
          </cell>
        </row>
        <row r="118">
          <cell r="D118">
            <v>116</v>
          </cell>
          <cell r="E118" t="str">
            <v>煙感知器</v>
          </cell>
          <cell r="G118">
            <v>0.022</v>
          </cell>
          <cell r="H118">
            <v>0.07</v>
          </cell>
          <cell r="I118" t="str">
            <v>個</v>
          </cell>
          <cell r="J118">
            <v>1</v>
          </cell>
        </row>
        <row r="119">
          <cell r="D119">
            <v>117</v>
          </cell>
          <cell r="E119" t="str">
            <v>煙感知器</v>
          </cell>
          <cell r="G119">
            <v>0.02</v>
          </cell>
          <cell r="H119">
            <v>0.061</v>
          </cell>
          <cell r="I119" t="str">
            <v>個</v>
          </cell>
          <cell r="J119">
            <v>1</v>
          </cell>
        </row>
        <row r="120">
          <cell r="D120">
            <v>118</v>
          </cell>
          <cell r="E120" t="str">
            <v>煙感知器</v>
          </cell>
          <cell r="G120">
            <v>0.017</v>
          </cell>
          <cell r="H120">
            <v>0.053</v>
          </cell>
          <cell r="I120" t="str">
            <v>個</v>
          </cell>
          <cell r="J120">
            <v>1</v>
          </cell>
        </row>
        <row r="121">
          <cell r="D121">
            <v>119</v>
          </cell>
          <cell r="E121" t="str">
            <v>二信号式煙感知器</v>
          </cell>
          <cell r="G121">
            <v>0.035</v>
          </cell>
          <cell r="H121">
            <v>0.091</v>
          </cell>
          <cell r="I121" t="str">
            <v>個</v>
          </cell>
          <cell r="J121">
            <v>1</v>
          </cell>
        </row>
        <row r="122">
          <cell r="D122">
            <v>120</v>
          </cell>
          <cell r="E122" t="str">
            <v>二信号式煙感知器</v>
          </cell>
          <cell r="G122">
            <v>0.033</v>
          </cell>
          <cell r="H122">
            <v>0.089</v>
          </cell>
          <cell r="I122" t="str">
            <v>個</v>
          </cell>
          <cell r="J122">
            <v>1</v>
          </cell>
        </row>
        <row r="123">
          <cell r="D123">
            <v>121</v>
          </cell>
          <cell r="E123" t="str">
            <v>二信号式煙感知器</v>
          </cell>
          <cell r="G123">
            <v>0.031</v>
          </cell>
          <cell r="H123">
            <v>0.087</v>
          </cell>
          <cell r="I123" t="str">
            <v>個</v>
          </cell>
          <cell r="J123">
            <v>1</v>
          </cell>
        </row>
        <row r="124">
          <cell r="D124">
            <v>122</v>
          </cell>
          <cell r="E124" t="str">
            <v>熱煙複合式感知器</v>
          </cell>
          <cell r="G124">
            <v>0.04</v>
          </cell>
          <cell r="H124">
            <v>0.094</v>
          </cell>
          <cell r="I124" t="str">
            <v>個</v>
          </cell>
          <cell r="J124">
            <v>1</v>
          </cell>
        </row>
        <row r="125">
          <cell r="D125">
            <v>123</v>
          </cell>
          <cell r="E125" t="str">
            <v>熱煙複合式感知器</v>
          </cell>
          <cell r="G125">
            <v>0.038</v>
          </cell>
          <cell r="H125">
            <v>0.092</v>
          </cell>
          <cell r="I125" t="str">
            <v>個</v>
          </cell>
          <cell r="J125">
            <v>1</v>
          </cell>
        </row>
        <row r="126">
          <cell r="D126">
            <v>124</v>
          </cell>
          <cell r="E126" t="str">
            <v>熱煙複合式感知器</v>
          </cell>
          <cell r="G126">
            <v>0.036</v>
          </cell>
          <cell r="H126">
            <v>0.09</v>
          </cell>
          <cell r="I126" t="str">
            <v>個</v>
          </cell>
          <cell r="J126">
            <v>1</v>
          </cell>
        </row>
        <row r="127">
          <cell r="D127">
            <v>125</v>
          </cell>
          <cell r="E127" t="str">
            <v>赤外線・紫外線炎感知器</v>
          </cell>
          <cell r="G127">
            <v>0.065</v>
          </cell>
          <cell r="H127">
            <v>0.065</v>
          </cell>
          <cell r="I127" t="str">
            <v>個</v>
          </cell>
          <cell r="J127">
            <v>1</v>
          </cell>
        </row>
        <row r="128">
          <cell r="D128">
            <v>126</v>
          </cell>
          <cell r="E128" t="str">
            <v>赤外線・紫外線炎感知器</v>
          </cell>
          <cell r="G128">
            <v>0.063</v>
          </cell>
          <cell r="H128">
            <v>0.063</v>
          </cell>
          <cell r="I128" t="str">
            <v>個</v>
          </cell>
          <cell r="J128">
            <v>1</v>
          </cell>
        </row>
        <row r="129">
          <cell r="D129">
            <v>127</v>
          </cell>
          <cell r="E129" t="str">
            <v>赤外線・紫外線炎感知器</v>
          </cell>
          <cell r="G129">
            <v>0.061</v>
          </cell>
          <cell r="H129">
            <v>0.061</v>
          </cell>
          <cell r="I129" t="str">
            <v>個</v>
          </cell>
          <cell r="J129">
            <v>1</v>
          </cell>
        </row>
        <row r="130">
          <cell r="D130">
            <v>128</v>
          </cell>
          <cell r="E130" t="str">
            <v>光電式分離型感知器</v>
          </cell>
          <cell r="G130">
            <v>0.206</v>
          </cell>
          <cell r="H130">
            <v>0.675</v>
          </cell>
          <cell r="I130" t="str">
            <v>ｾｯﾄ</v>
          </cell>
          <cell r="J130">
            <v>1</v>
          </cell>
        </row>
        <row r="131">
          <cell r="D131">
            <v>129</v>
          </cell>
          <cell r="E131" t="str">
            <v>ｱﾅﾛｸﾞ式熱感知器</v>
          </cell>
          <cell r="G131">
            <v>0.034</v>
          </cell>
          <cell r="H131">
            <v>0.034</v>
          </cell>
          <cell r="I131" t="str">
            <v>個</v>
          </cell>
          <cell r="J131">
            <v>1</v>
          </cell>
        </row>
        <row r="132">
          <cell r="D132">
            <v>130</v>
          </cell>
          <cell r="E132" t="str">
            <v>ｱﾅﾛｸﾞ式熱感知器</v>
          </cell>
          <cell r="G132">
            <v>0.032</v>
          </cell>
          <cell r="H132">
            <v>0.032</v>
          </cell>
          <cell r="I132" t="str">
            <v>個</v>
          </cell>
          <cell r="J132">
            <v>1</v>
          </cell>
        </row>
        <row r="133">
          <cell r="D133">
            <v>131</v>
          </cell>
          <cell r="E133" t="str">
            <v>ｱﾅﾛｸﾞ式熱感知器</v>
          </cell>
          <cell r="G133">
            <v>0.03</v>
          </cell>
          <cell r="H133">
            <v>0.03</v>
          </cell>
          <cell r="I133" t="str">
            <v>個</v>
          </cell>
          <cell r="J133">
            <v>1</v>
          </cell>
        </row>
        <row r="134">
          <cell r="D134">
            <v>132</v>
          </cell>
          <cell r="E134" t="str">
            <v>ｱﾅﾛｸﾞ式煙感知器</v>
          </cell>
          <cell r="G134">
            <v>0.043</v>
          </cell>
          <cell r="H134">
            <v>0.13</v>
          </cell>
          <cell r="I134" t="str">
            <v>個</v>
          </cell>
          <cell r="J134">
            <v>1</v>
          </cell>
        </row>
        <row r="135">
          <cell r="D135">
            <v>133</v>
          </cell>
          <cell r="E135" t="str">
            <v>ｱﾅﾛｸﾞ式煙感知器</v>
          </cell>
          <cell r="G135">
            <v>0.041</v>
          </cell>
          <cell r="H135">
            <v>0.128</v>
          </cell>
          <cell r="I135" t="str">
            <v>個</v>
          </cell>
          <cell r="J135">
            <v>1</v>
          </cell>
        </row>
        <row r="136">
          <cell r="D136">
            <v>134</v>
          </cell>
          <cell r="E136" t="str">
            <v>ｱﾅﾛｸﾞ式煙感知器</v>
          </cell>
          <cell r="G136">
            <v>0.039</v>
          </cell>
          <cell r="H136">
            <v>0.126</v>
          </cell>
          <cell r="I136" t="str">
            <v>個</v>
          </cell>
          <cell r="J136">
            <v>1</v>
          </cell>
        </row>
        <row r="137">
          <cell r="D137">
            <v>135</v>
          </cell>
          <cell r="E137" t="str">
            <v>自動試験機能付熱感知器</v>
          </cell>
          <cell r="G137">
            <v>0.009</v>
          </cell>
          <cell r="H137">
            <v>0.009</v>
          </cell>
          <cell r="I137" t="str">
            <v>個</v>
          </cell>
          <cell r="J137">
            <v>1</v>
          </cell>
        </row>
        <row r="138">
          <cell r="D138">
            <v>136</v>
          </cell>
          <cell r="E138" t="str">
            <v>自動試験機能付熱感知器</v>
          </cell>
          <cell r="G138">
            <v>0.007</v>
          </cell>
          <cell r="H138">
            <v>0.007</v>
          </cell>
          <cell r="I138" t="str">
            <v>個</v>
          </cell>
          <cell r="J138">
            <v>1</v>
          </cell>
        </row>
        <row r="139">
          <cell r="D139">
            <v>137</v>
          </cell>
          <cell r="E139" t="str">
            <v>自動試験機能付熱感知器</v>
          </cell>
          <cell r="G139">
            <v>0.005</v>
          </cell>
          <cell r="H139">
            <v>0.005</v>
          </cell>
          <cell r="I139" t="str">
            <v>個</v>
          </cell>
          <cell r="J139">
            <v>1</v>
          </cell>
        </row>
        <row r="140">
          <cell r="D140">
            <v>138</v>
          </cell>
          <cell r="E140" t="str">
            <v>自動試験機能付煙感知器</v>
          </cell>
          <cell r="G140">
            <v>0.015</v>
          </cell>
          <cell r="H140">
            <v>0.015</v>
          </cell>
          <cell r="I140" t="str">
            <v>個</v>
          </cell>
          <cell r="J140">
            <v>1</v>
          </cell>
        </row>
        <row r="141">
          <cell r="D141">
            <v>139</v>
          </cell>
          <cell r="E141" t="str">
            <v>自動試験機能付煙感知器</v>
          </cell>
          <cell r="G141">
            <v>0.013</v>
          </cell>
          <cell r="H141">
            <v>0.013</v>
          </cell>
          <cell r="I141" t="str">
            <v>個</v>
          </cell>
          <cell r="J141">
            <v>1</v>
          </cell>
        </row>
        <row r="142">
          <cell r="D142">
            <v>140</v>
          </cell>
          <cell r="E142" t="str">
            <v>自動試験機能付煙感知器</v>
          </cell>
          <cell r="G142">
            <v>0.011</v>
          </cell>
          <cell r="H142">
            <v>0.011</v>
          </cell>
          <cell r="I142" t="str">
            <v>個</v>
          </cell>
          <cell r="J142">
            <v>1</v>
          </cell>
        </row>
        <row r="143">
          <cell r="D143">
            <v>141</v>
          </cell>
          <cell r="E143" t="str">
            <v>Ｒ型受信機</v>
          </cell>
          <cell r="I143" t="str">
            <v>個</v>
          </cell>
          <cell r="J143">
            <v>1</v>
          </cell>
        </row>
        <row r="144">
          <cell r="D144">
            <v>142</v>
          </cell>
          <cell r="E144" t="str">
            <v>中継器</v>
          </cell>
          <cell r="G144">
            <v>0.019</v>
          </cell>
          <cell r="H144">
            <v>0.019</v>
          </cell>
          <cell r="I144" t="str">
            <v>個</v>
          </cell>
          <cell r="J144">
            <v>1</v>
          </cell>
        </row>
        <row r="145">
          <cell r="D145">
            <v>143</v>
          </cell>
          <cell r="E145" t="str">
            <v>Ｐ型１級発信機</v>
          </cell>
          <cell r="G145">
            <v>0.01</v>
          </cell>
          <cell r="H145">
            <v>0.01</v>
          </cell>
          <cell r="I145" t="str">
            <v>個</v>
          </cell>
          <cell r="J145">
            <v>1</v>
          </cell>
        </row>
        <row r="146">
          <cell r="D146">
            <v>144</v>
          </cell>
          <cell r="E146" t="str">
            <v>Ｐ型２級発信機</v>
          </cell>
          <cell r="G146">
            <v>0.01</v>
          </cell>
          <cell r="H146">
            <v>0.01</v>
          </cell>
          <cell r="I146" t="str">
            <v>個</v>
          </cell>
          <cell r="J146">
            <v>1</v>
          </cell>
        </row>
        <row r="147">
          <cell r="D147">
            <v>145</v>
          </cell>
          <cell r="E147" t="str">
            <v>音響装置</v>
          </cell>
          <cell r="G147">
            <v>0.007</v>
          </cell>
          <cell r="H147">
            <v>0.007</v>
          </cell>
          <cell r="I147" t="str">
            <v>個</v>
          </cell>
          <cell r="J147">
            <v>1</v>
          </cell>
        </row>
        <row r="148">
          <cell r="D148">
            <v>146</v>
          </cell>
          <cell r="E148" t="str">
            <v>消火栓起動装置</v>
          </cell>
          <cell r="G148">
            <v>0.061</v>
          </cell>
          <cell r="H148">
            <v>0.061</v>
          </cell>
          <cell r="I148" t="str">
            <v>個</v>
          </cell>
          <cell r="J148">
            <v>1</v>
          </cell>
        </row>
        <row r="149">
          <cell r="D149">
            <v>147</v>
          </cell>
          <cell r="E149" t="str">
            <v>常用電源</v>
          </cell>
          <cell r="F149" t="str">
            <v>交流電源</v>
          </cell>
          <cell r="G149">
            <v>0.028</v>
          </cell>
          <cell r="H149">
            <v>0.028</v>
          </cell>
          <cell r="I149" t="str">
            <v>組</v>
          </cell>
          <cell r="J149">
            <v>1</v>
          </cell>
        </row>
        <row r="150">
          <cell r="D150">
            <v>148</v>
          </cell>
          <cell r="E150" t="str">
            <v>常用電源</v>
          </cell>
          <cell r="F150" t="str">
            <v>蓄電池設備</v>
          </cell>
          <cell r="G150">
            <v>0.119</v>
          </cell>
          <cell r="H150">
            <v>0.119</v>
          </cell>
          <cell r="I150" t="str">
            <v>組</v>
          </cell>
          <cell r="J150">
            <v>1</v>
          </cell>
        </row>
        <row r="151">
          <cell r="D151">
            <v>149</v>
          </cell>
          <cell r="E151" t="str">
            <v>予備電源</v>
          </cell>
          <cell r="F151" t="str">
            <v>蓄電池設備</v>
          </cell>
          <cell r="G151">
            <v>0.097</v>
          </cell>
          <cell r="H151">
            <v>0.097</v>
          </cell>
          <cell r="I151" t="str">
            <v>組</v>
          </cell>
          <cell r="J151">
            <v>1</v>
          </cell>
        </row>
        <row r="152">
          <cell r="D152">
            <v>150</v>
          </cell>
          <cell r="E152" t="str">
            <v>予備電源</v>
          </cell>
          <cell r="F152" t="str">
            <v>乾電池</v>
          </cell>
          <cell r="G152">
            <v>0.295</v>
          </cell>
          <cell r="H152">
            <v>0.295</v>
          </cell>
          <cell r="I152" t="str">
            <v>組</v>
          </cell>
          <cell r="J152">
            <v>1</v>
          </cell>
        </row>
        <row r="153">
          <cell r="D153">
            <v>151</v>
          </cell>
          <cell r="E153" t="str">
            <v>非常電源</v>
          </cell>
          <cell r="F153" t="str">
            <v>自家発電設備</v>
          </cell>
          <cell r="G153">
            <v>0.198</v>
          </cell>
          <cell r="H153">
            <v>0.198</v>
          </cell>
          <cell r="I153" t="str">
            <v>組</v>
          </cell>
          <cell r="J153">
            <v>1</v>
          </cell>
        </row>
        <row r="154">
          <cell r="D154">
            <v>152</v>
          </cell>
          <cell r="E154" t="str">
            <v>非常電源</v>
          </cell>
          <cell r="F154" t="str">
            <v>蓄電池設備</v>
          </cell>
          <cell r="G154">
            <v>0.119</v>
          </cell>
          <cell r="H154">
            <v>0.119</v>
          </cell>
          <cell r="I154" t="str">
            <v>組</v>
          </cell>
          <cell r="J154">
            <v>1</v>
          </cell>
        </row>
        <row r="155">
          <cell r="D155">
            <v>153</v>
          </cell>
        </row>
        <row r="156">
          <cell r="D156">
            <v>154</v>
          </cell>
        </row>
        <row r="157">
          <cell r="D157">
            <v>155</v>
          </cell>
        </row>
        <row r="158">
          <cell r="D158">
            <v>156</v>
          </cell>
          <cell r="E158" t="str">
            <v>受信機</v>
          </cell>
          <cell r="G158">
            <v>0.127</v>
          </cell>
          <cell r="H158">
            <v>0.251</v>
          </cell>
          <cell r="I158" t="str">
            <v>面</v>
          </cell>
          <cell r="J158">
            <v>1</v>
          </cell>
        </row>
        <row r="159">
          <cell r="D159">
            <v>157</v>
          </cell>
          <cell r="E159" t="str">
            <v>受信機</v>
          </cell>
          <cell r="G159">
            <v>0.026</v>
          </cell>
          <cell r="H159">
            <v>0.061</v>
          </cell>
          <cell r="I159" t="str">
            <v>面</v>
          </cell>
          <cell r="J159">
            <v>1</v>
          </cell>
        </row>
        <row r="160">
          <cell r="D160">
            <v>158</v>
          </cell>
          <cell r="E160" t="str">
            <v>受信機</v>
          </cell>
          <cell r="F160" t="str">
            <v>（多重）</v>
          </cell>
          <cell r="G160">
            <v>0.229</v>
          </cell>
          <cell r="H160">
            <v>0.392</v>
          </cell>
          <cell r="I160" t="str">
            <v>面</v>
          </cell>
          <cell r="J160">
            <v>1</v>
          </cell>
        </row>
        <row r="161">
          <cell r="D161">
            <v>159</v>
          </cell>
          <cell r="E161" t="str">
            <v>受信機</v>
          </cell>
          <cell r="F161" t="str">
            <v>（多重）</v>
          </cell>
          <cell r="G161">
            <v>0.028</v>
          </cell>
          <cell r="H161">
            <v>0.066</v>
          </cell>
          <cell r="I161" t="str">
            <v>面</v>
          </cell>
          <cell r="J161">
            <v>1</v>
          </cell>
        </row>
        <row r="162">
          <cell r="D162">
            <v>160</v>
          </cell>
          <cell r="E162" t="str">
            <v>表示盤</v>
          </cell>
          <cell r="G162">
            <v>0.061</v>
          </cell>
          <cell r="H162">
            <v>0.061</v>
          </cell>
          <cell r="I162" t="str">
            <v>面</v>
          </cell>
          <cell r="J162">
            <v>1</v>
          </cell>
        </row>
        <row r="163">
          <cell r="D163">
            <v>161</v>
          </cell>
          <cell r="E163" t="str">
            <v>表示盤</v>
          </cell>
          <cell r="G163">
            <v>0.011</v>
          </cell>
          <cell r="H163">
            <v>0.011</v>
          </cell>
          <cell r="I163" t="str">
            <v>面</v>
          </cell>
          <cell r="J163">
            <v>1</v>
          </cell>
        </row>
        <row r="164">
          <cell r="D164">
            <v>162</v>
          </cell>
          <cell r="E164" t="str">
            <v>検知器</v>
          </cell>
          <cell r="F164" t="str">
            <v>警報付き</v>
          </cell>
          <cell r="G164">
            <v>0.052</v>
          </cell>
          <cell r="H164">
            <v>0.147</v>
          </cell>
          <cell r="I164" t="str">
            <v>個</v>
          </cell>
          <cell r="J164">
            <v>1</v>
          </cell>
        </row>
        <row r="165">
          <cell r="D165">
            <v>163</v>
          </cell>
          <cell r="E165" t="str">
            <v>検知器</v>
          </cell>
          <cell r="F165" t="str">
            <v>警報付き</v>
          </cell>
          <cell r="G165">
            <v>0.049</v>
          </cell>
          <cell r="H165">
            <v>0.14</v>
          </cell>
          <cell r="I165" t="str">
            <v>個</v>
          </cell>
          <cell r="J165">
            <v>1</v>
          </cell>
        </row>
        <row r="166">
          <cell r="D166">
            <v>164</v>
          </cell>
          <cell r="E166" t="str">
            <v>検知器</v>
          </cell>
          <cell r="F166" t="str">
            <v>警報なし</v>
          </cell>
          <cell r="G166">
            <v>0.045</v>
          </cell>
          <cell r="H166">
            <v>0.135</v>
          </cell>
          <cell r="I166" t="str">
            <v>個</v>
          </cell>
          <cell r="J166">
            <v>1</v>
          </cell>
        </row>
        <row r="167">
          <cell r="D167">
            <v>165</v>
          </cell>
          <cell r="E167" t="str">
            <v>検知器</v>
          </cell>
          <cell r="F167" t="str">
            <v>警報なし</v>
          </cell>
          <cell r="G167">
            <v>0.04</v>
          </cell>
          <cell r="H167">
            <v>0.123</v>
          </cell>
          <cell r="I167" t="str">
            <v>個</v>
          </cell>
          <cell r="J167">
            <v>1</v>
          </cell>
        </row>
        <row r="168">
          <cell r="D168">
            <v>166</v>
          </cell>
          <cell r="E168" t="str">
            <v>中継器</v>
          </cell>
          <cell r="G168">
            <v>0.011</v>
          </cell>
          <cell r="H168">
            <v>0.011</v>
          </cell>
          <cell r="I168" t="str">
            <v>個</v>
          </cell>
          <cell r="J168">
            <v>1</v>
          </cell>
        </row>
        <row r="169">
          <cell r="D169">
            <v>167</v>
          </cell>
          <cell r="E169" t="str">
            <v>警報装置</v>
          </cell>
          <cell r="G169">
            <v>0.007</v>
          </cell>
          <cell r="H169">
            <v>0.007</v>
          </cell>
          <cell r="I169" t="str">
            <v>個</v>
          </cell>
          <cell r="J169">
            <v>1</v>
          </cell>
        </row>
        <row r="170">
          <cell r="D170">
            <v>168</v>
          </cell>
          <cell r="E170" t="str">
            <v>表示灯</v>
          </cell>
          <cell r="G170">
            <v>0.007</v>
          </cell>
          <cell r="H170">
            <v>0.007</v>
          </cell>
          <cell r="I170" t="str">
            <v>灯</v>
          </cell>
          <cell r="J170">
            <v>1</v>
          </cell>
        </row>
        <row r="171">
          <cell r="D171">
            <v>169</v>
          </cell>
          <cell r="E171" t="str">
            <v>常用電源</v>
          </cell>
          <cell r="G171">
            <v>0.035</v>
          </cell>
          <cell r="H171">
            <v>0.035</v>
          </cell>
          <cell r="I171" t="str">
            <v>組</v>
          </cell>
          <cell r="J171">
            <v>1</v>
          </cell>
        </row>
        <row r="172">
          <cell r="D172">
            <v>170</v>
          </cell>
          <cell r="E172" t="str">
            <v>予備電源</v>
          </cell>
          <cell r="G172">
            <v>0.123</v>
          </cell>
          <cell r="H172">
            <v>0.123</v>
          </cell>
          <cell r="I172" t="str">
            <v>組</v>
          </cell>
          <cell r="J172">
            <v>1</v>
          </cell>
        </row>
        <row r="173">
          <cell r="D173">
            <v>171</v>
          </cell>
        </row>
        <row r="174">
          <cell r="D174">
            <v>172</v>
          </cell>
        </row>
        <row r="175">
          <cell r="D175">
            <v>173</v>
          </cell>
        </row>
        <row r="176">
          <cell r="D176">
            <v>174</v>
          </cell>
        </row>
        <row r="177">
          <cell r="D177">
            <v>175</v>
          </cell>
        </row>
        <row r="178">
          <cell r="D178">
            <v>176</v>
          </cell>
          <cell r="E178" t="str">
            <v>電源</v>
          </cell>
          <cell r="G178">
            <v>0.032</v>
          </cell>
          <cell r="H178">
            <v>0.032</v>
          </cell>
          <cell r="I178" t="str">
            <v>組</v>
          </cell>
          <cell r="J178">
            <v>1</v>
          </cell>
        </row>
        <row r="179">
          <cell r="D179">
            <v>177</v>
          </cell>
          <cell r="E179" t="str">
            <v>受信機</v>
          </cell>
          <cell r="G179">
            <v>0.037</v>
          </cell>
          <cell r="H179">
            <v>0.037</v>
          </cell>
          <cell r="I179" t="str">
            <v>面</v>
          </cell>
          <cell r="J179">
            <v>1</v>
          </cell>
        </row>
        <row r="180">
          <cell r="D180">
            <v>178</v>
          </cell>
          <cell r="E180" t="str">
            <v>音響装置</v>
          </cell>
          <cell r="G180">
            <v>0.007</v>
          </cell>
          <cell r="H180">
            <v>0.007</v>
          </cell>
          <cell r="I180" t="str">
            <v>組</v>
          </cell>
          <cell r="J180">
            <v>1</v>
          </cell>
        </row>
        <row r="181">
          <cell r="D181">
            <v>179</v>
          </cell>
          <cell r="E181" t="str">
            <v>変成器</v>
          </cell>
          <cell r="G181">
            <v>0.044</v>
          </cell>
          <cell r="H181">
            <v>0.044</v>
          </cell>
          <cell r="I181" t="str">
            <v>組</v>
          </cell>
          <cell r="J181">
            <v>1</v>
          </cell>
        </row>
        <row r="182">
          <cell r="D182">
            <v>180</v>
          </cell>
          <cell r="E182" t="str">
            <v>漏洩電流検出状況及び音響装置</v>
          </cell>
          <cell r="G182">
            <v>0</v>
          </cell>
          <cell r="H182">
            <v>0.094</v>
          </cell>
          <cell r="I182" t="str">
            <v>組</v>
          </cell>
          <cell r="J182">
            <v>1</v>
          </cell>
        </row>
        <row r="183">
          <cell r="D183">
            <v>181</v>
          </cell>
        </row>
        <row r="184">
          <cell r="D184">
            <v>182</v>
          </cell>
        </row>
        <row r="185">
          <cell r="D185">
            <v>183</v>
          </cell>
        </row>
        <row r="186">
          <cell r="D186">
            <v>184</v>
          </cell>
        </row>
        <row r="187">
          <cell r="D187">
            <v>185</v>
          </cell>
        </row>
        <row r="188">
          <cell r="D188">
            <v>186</v>
          </cell>
          <cell r="E188" t="str">
            <v>操作装置</v>
          </cell>
          <cell r="G188">
            <v>0.092</v>
          </cell>
          <cell r="H188">
            <v>0.198</v>
          </cell>
          <cell r="I188" t="str">
            <v>組</v>
          </cell>
          <cell r="J188">
            <v>1</v>
          </cell>
        </row>
        <row r="189">
          <cell r="D189">
            <v>187</v>
          </cell>
          <cell r="E189" t="str">
            <v>起動装置</v>
          </cell>
          <cell r="G189">
            <v>0.013</v>
          </cell>
          <cell r="H189">
            <v>0.013</v>
          </cell>
          <cell r="I189" t="str">
            <v>組</v>
          </cell>
          <cell r="J189">
            <v>1</v>
          </cell>
        </row>
        <row r="190">
          <cell r="D190">
            <v>188</v>
          </cell>
          <cell r="E190" t="str">
            <v>音響装置</v>
          </cell>
          <cell r="G190">
            <v>0.007</v>
          </cell>
          <cell r="H190">
            <v>0.007</v>
          </cell>
          <cell r="I190" t="str">
            <v>組</v>
          </cell>
          <cell r="J190">
            <v>1</v>
          </cell>
        </row>
        <row r="191">
          <cell r="D191">
            <v>189</v>
          </cell>
          <cell r="E191" t="str">
            <v>表示灯</v>
          </cell>
          <cell r="G191">
            <v>0.006</v>
          </cell>
          <cell r="H191">
            <v>0.006</v>
          </cell>
          <cell r="I191" t="str">
            <v>灯</v>
          </cell>
          <cell r="J191">
            <v>1</v>
          </cell>
        </row>
        <row r="192">
          <cell r="D192">
            <v>190</v>
          </cell>
        </row>
        <row r="193">
          <cell r="D193">
            <v>191</v>
          </cell>
        </row>
        <row r="194">
          <cell r="D194">
            <v>192</v>
          </cell>
          <cell r="E194" t="str">
            <v>増幅器操作部</v>
          </cell>
          <cell r="G194">
            <v>0.37</v>
          </cell>
          <cell r="H194">
            <v>0.37</v>
          </cell>
          <cell r="I194" t="str">
            <v>台</v>
          </cell>
          <cell r="J194">
            <v>1</v>
          </cell>
        </row>
        <row r="195">
          <cell r="D195">
            <v>193</v>
          </cell>
          <cell r="E195" t="str">
            <v>増幅器操作部</v>
          </cell>
          <cell r="G195">
            <v>0.048</v>
          </cell>
          <cell r="H195">
            <v>0.048</v>
          </cell>
          <cell r="I195" t="str">
            <v>台</v>
          </cell>
          <cell r="J195">
            <v>1</v>
          </cell>
        </row>
        <row r="196">
          <cell r="D196">
            <v>194</v>
          </cell>
          <cell r="E196" t="str">
            <v>自動火災報知設備連動</v>
          </cell>
          <cell r="G196">
            <v>0.048</v>
          </cell>
          <cell r="H196">
            <v>0.048</v>
          </cell>
          <cell r="I196" t="str">
            <v>台</v>
          </cell>
          <cell r="J196">
            <v>1</v>
          </cell>
        </row>
        <row r="197">
          <cell r="D197">
            <v>195</v>
          </cell>
          <cell r="E197" t="str">
            <v>スピーカ</v>
          </cell>
          <cell r="G197">
            <v>0.013</v>
          </cell>
          <cell r="H197">
            <v>0.026</v>
          </cell>
          <cell r="I197" t="str">
            <v>個</v>
          </cell>
          <cell r="J197">
            <v>1</v>
          </cell>
        </row>
        <row r="198">
          <cell r="D198">
            <v>196</v>
          </cell>
          <cell r="E198" t="str">
            <v>スピーカ</v>
          </cell>
          <cell r="G198">
            <v>0.011</v>
          </cell>
          <cell r="H198">
            <v>0.022</v>
          </cell>
          <cell r="I198" t="str">
            <v>個</v>
          </cell>
          <cell r="J198">
            <v>1</v>
          </cell>
        </row>
        <row r="199">
          <cell r="D199">
            <v>197</v>
          </cell>
          <cell r="E199" t="str">
            <v>スピーカ</v>
          </cell>
          <cell r="G199">
            <v>0.01</v>
          </cell>
          <cell r="H199">
            <v>0.02</v>
          </cell>
          <cell r="I199" t="str">
            <v>個</v>
          </cell>
          <cell r="J199">
            <v>1</v>
          </cell>
        </row>
        <row r="200">
          <cell r="D200">
            <v>198</v>
          </cell>
          <cell r="E200" t="str">
            <v>音量調節器</v>
          </cell>
          <cell r="G200">
            <v>0.006</v>
          </cell>
          <cell r="H200">
            <v>0.006</v>
          </cell>
          <cell r="I200" t="str">
            <v>個</v>
          </cell>
          <cell r="J200">
            <v>1</v>
          </cell>
        </row>
        <row r="201">
          <cell r="D201">
            <v>199</v>
          </cell>
          <cell r="E201" t="str">
            <v>遠隔操作器</v>
          </cell>
          <cell r="G201">
            <v>0.255</v>
          </cell>
          <cell r="H201">
            <v>0.255</v>
          </cell>
          <cell r="I201" t="str">
            <v>台</v>
          </cell>
          <cell r="J201">
            <v>1</v>
          </cell>
        </row>
        <row r="202">
          <cell r="D202">
            <v>200</v>
          </cell>
          <cell r="E202" t="str">
            <v>起動装置</v>
          </cell>
          <cell r="F202" t="str">
            <v>押しボタン</v>
          </cell>
          <cell r="G202">
            <v>0.013</v>
          </cell>
          <cell r="H202">
            <v>0.013</v>
          </cell>
          <cell r="I202" t="str">
            <v>個</v>
          </cell>
          <cell r="J202">
            <v>1</v>
          </cell>
        </row>
        <row r="203">
          <cell r="D203">
            <v>201</v>
          </cell>
          <cell r="E203" t="str">
            <v>起動装置</v>
          </cell>
          <cell r="F203" t="str">
            <v>非常電話</v>
          </cell>
          <cell r="G203">
            <v>0.022</v>
          </cell>
          <cell r="H203">
            <v>0.022</v>
          </cell>
          <cell r="I203" t="str">
            <v>個</v>
          </cell>
          <cell r="J203">
            <v>1</v>
          </cell>
        </row>
        <row r="204">
          <cell r="D204">
            <v>202</v>
          </cell>
          <cell r="E204" t="str">
            <v>常用電源</v>
          </cell>
          <cell r="G204">
            <v>0.03</v>
          </cell>
          <cell r="H204">
            <v>0.03</v>
          </cell>
          <cell r="I204" t="str">
            <v>組</v>
          </cell>
          <cell r="J204">
            <v>1</v>
          </cell>
        </row>
        <row r="205">
          <cell r="D205">
            <v>203</v>
          </cell>
          <cell r="E205" t="str">
            <v>非常電源</v>
          </cell>
          <cell r="G205">
            <v>0.123</v>
          </cell>
          <cell r="H205">
            <v>0.123</v>
          </cell>
          <cell r="I205" t="str">
            <v>組</v>
          </cell>
          <cell r="J205">
            <v>1</v>
          </cell>
        </row>
        <row r="206">
          <cell r="D206">
            <v>204</v>
          </cell>
        </row>
        <row r="207">
          <cell r="D207">
            <v>205</v>
          </cell>
        </row>
        <row r="208">
          <cell r="D208">
            <v>206</v>
          </cell>
          <cell r="E208" t="str">
            <v>誘導灯</v>
          </cell>
          <cell r="G208">
            <v>0.026</v>
          </cell>
          <cell r="H208">
            <v>0.026</v>
          </cell>
          <cell r="I208" t="str">
            <v>灯</v>
          </cell>
          <cell r="J208">
            <v>1</v>
          </cell>
        </row>
        <row r="209">
          <cell r="D209">
            <v>207</v>
          </cell>
          <cell r="E209" t="str">
            <v>誘導灯</v>
          </cell>
          <cell r="G209">
            <v>0.024</v>
          </cell>
          <cell r="H209">
            <v>0.024</v>
          </cell>
          <cell r="I209" t="str">
            <v>灯</v>
          </cell>
          <cell r="J209">
            <v>1</v>
          </cell>
        </row>
        <row r="210">
          <cell r="D210">
            <v>208</v>
          </cell>
          <cell r="E210" t="str">
            <v>誘導灯</v>
          </cell>
          <cell r="G210">
            <v>0.022</v>
          </cell>
          <cell r="H210">
            <v>0.022</v>
          </cell>
          <cell r="I210" t="str">
            <v>灯</v>
          </cell>
          <cell r="J210">
            <v>1</v>
          </cell>
        </row>
        <row r="211">
          <cell r="D211">
            <v>209</v>
          </cell>
          <cell r="E211" t="str">
            <v>誘導標識</v>
          </cell>
          <cell r="G211">
            <v>0.004</v>
          </cell>
          <cell r="H211">
            <v>0.004</v>
          </cell>
          <cell r="I211" t="str">
            <v>枚</v>
          </cell>
          <cell r="J211">
            <v>1</v>
          </cell>
        </row>
        <row r="212">
          <cell r="D212">
            <v>210</v>
          </cell>
        </row>
        <row r="213">
          <cell r="D213">
            <v>211</v>
          </cell>
          <cell r="E213" t="str">
            <v>緩降機</v>
          </cell>
          <cell r="G213">
            <v>0.264</v>
          </cell>
          <cell r="H213">
            <v>0.396</v>
          </cell>
          <cell r="I213" t="str">
            <v>組</v>
          </cell>
          <cell r="J213">
            <v>1</v>
          </cell>
        </row>
        <row r="214">
          <cell r="D214">
            <v>212</v>
          </cell>
          <cell r="E214" t="str">
            <v>緩降機</v>
          </cell>
          <cell r="G214">
            <v>0.264</v>
          </cell>
          <cell r="H214">
            <v>0.44</v>
          </cell>
          <cell r="I214" t="str">
            <v>組</v>
          </cell>
          <cell r="J214">
            <v>1</v>
          </cell>
        </row>
        <row r="215">
          <cell r="D215">
            <v>213</v>
          </cell>
          <cell r="E215" t="str">
            <v>緩降機</v>
          </cell>
          <cell r="G215">
            <v>0.264</v>
          </cell>
          <cell r="H215">
            <v>0.485</v>
          </cell>
          <cell r="I215" t="str">
            <v>組</v>
          </cell>
          <cell r="J215">
            <v>1</v>
          </cell>
        </row>
        <row r="216">
          <cell r="D216">
            <v>214</v>
          </cell>
          <cell r="E216" t="str">
            <v>緩降機</v>
          </cell>
          <cell r="G216">
            <v>0.308</v>
          </cell>
          <cell r="H216">
            <v>0.529</v>
          </cell>
          <cell r="I216" t="str">
            <v>組</v>
          </cell>
          <cell r="J216">
            <v>1</v>
          </cell>
        </row>
        <row r="217">
          <cell r="D217">
            <v>215</v>
          </cell>
          <cell r="E217" t="str">
            <v>緩降機</v>
          </cell>
          <cell r="G217">
            <v>0.308</v>
          </cell>
          <cell r="H217">
            <v>0.573</v>
          </cell>
          <cell r="I217" t="str">
            <v>組</v>
          </cell>
          <cell r="J217">
            <v>1</v>
          </cell>
        </row>
        <row r="218">
          <cell r="D218">
            <v>216</v>
          </cell>
          <cell r="E218" t="str">
            <v>緩降機</v>
          </cell>
          <cell r="G218">
            <v>0.308</v>
          </cell>
          <cell r="H218">
            <v>0.617</v>
          </cell>
          <cell r="I218" t="str">
            <v>組</v>
          </cell>
          <cell r="J218">
            <v>1</v>
          </cell>
        </row>
        <row r="219">
          <cell r="D219">
            <v>217</v>
          </cell>
          <cell r="E219" t="str">
            <v>緩降機</v>
          </cell>
          <cell r="G219">
            <v>0.308</v>
          </cell>
          <cell r="H219">
            <v>0.661</v>
          </cell>
          <cell r="I219" t="str">
            <v>組</v>
          </cell>
          <cell r="J219">
            <v>1</v>
          </cell>
        </row>
        <row r="220">
          <cell r="D220">
            <v>218</v>
          </cell>
          <cell r="E220" t="str">
            <v>緩降機</v>
          </cell>
          <cell r="G220">
            <v>0.308</v>
          </cell>
          <cell r="H220">
            <v>0.705</v>
          </cell>
          <cell r="I220" t="str">
            <v>組</v>
          </cell>
          <cell r="J220">
            <v>1</v>
          </cell>
        </row>
        <row r="221">
          <cell r="D221">
            <v>219</v>
          </cell>
          <cell r="E221" t="str">
            <v>梯子</v>
          </cell>
          <cell r="F221" t="str">
            <v>ﾛｰﾌﾟ又は金属</v>
          </cell>
          <cell r="G221">
            <v>0.132</v>
          </cell>
          <cell r="H221">
            <v>0.154</v>
          </cell>
          <cell r="I221" t="str">
            <v>組</v>
          </cell>
          <cell r="J221">
            <v>1</v>
          </cell>
        </row>
        <row r="222">
          <cell r="D222">
            <v>220</v>
          </cell>
          <cell r="E222" t="str">
            <v>梯子</v>
          </cell>
          <cell r="F222" t="str">
            <v>固定</v>
          </cell>
          <cell r="G222">
            <v>0.066</v>
          </cell>
          <cell r="H222">
            <v>0.088</v>
          </cell>
          <cell r="I222" t="str">
            <v>組</v>
          </cell>
          <cell r="J222">
            <v>1</v>
          </cell>
        </row>
        <row r="223">
          <cell r="D223">
            <v>221</v>
          </cell>
          <cell r="E223" t="str">
            <v>梯子</v>
          </cell>
          <cell r="F223" t="str">
            <v>ﾛｰﾌﾟ又は金属</v>
          </cell>
          <cell r="G223">
            <v>0.154</v>
          </cell>
          <cell r="H223">
            <v>0.176</v>
          </cell>
          <cell r="I223" t="str">
            <v>組</v>
          </cell>
          <cell r="J223">
            <v>1</v>
          </cell>
        </row>
        <row r="224">
          <cell r="D224">
            <v>222</v>
          </cell>
          <cell r="E224" t="str">
            <v>梯子</v>
          </cell>
          <cell r="F224" t="str">
            <v>固定</v>
          </cell>
          <cell r="G224">
            <v>0.066</v>
          </cell>
          <cell r="H224">
            <v>0.088</v>
          </cell>
          <cell r="I224" t="str">
            <v>組</v>
          </cell>
          <cell r="J224">
            <v>1</v>
          </cell>
        </row>
        <row r="225">
          <cell r="D225">
            <v>223</v>
          </cell>
          <cell r="E225" t="str">
            <v>梯子</v>
          </cell>
          <cell r="G225">
            <v>0.11</v>
          </cell>
          <cell r="H225">
            <v>0.132</v>
          </cell>
          <cell r="I225" t="str">
            <v>組</v>
          </cell>
          <cell r="J225">
            <v>1</v>
          </cell>
        </row>
        <row r="226">
          <cell r="D226">
            <v>224</v>
          </cell>
          <cell r="E226" t="str">
            <v>梯子</v>
          </cell>
          <cell r="G226">
            <v>0.154</v>
          </cell>
          <cell r="H226">
            <v>0.176</v>
          </cell>
          <cell r="I226" t="str">
            <v>組</v>
          </cell>
          <cell r="J226">
            <v>1</v>
          </cell>
        </row>
        <row r="227">
          <cell r="D227">
            <v>225</v>
          </cell>
          <cell r="E227" t="str">
            <v>梯子</v>
          </cell>
          <cell r="G227">
            <v>0.198</v>
          </cell>
          <cell r="H227">
            <v>0.22</v>
          </cell>
          <cell r="I227" t="str">
            <v>組</v>
          </cell>
          <cell r="J227">
            <v>1</v>
          </cell>
        </row>
        <row r="228">
          <cell r="D228">
            <v>226</v>
          </cell>
          <cell r="E228" t="str">
            <v>簡易梯子</v>
          </cell>
          <cell r="G228">
            <v>0.035</v>
          </cell>
          <cell r="H228">
            <v>0.035</v>
          </cell>
          <cell r="I228" t="str">
            <v>組</v>
          </cell>
          <cell r="J228">
            <v>1</v>
          </cell>
        </row>
        <row r="229">
          <cell r="D229">
            <v>227</v>
          </cell>
          <cell r="E229" t="str">
            <v>救助袋</v>
          </cell>
          <cell r="F229" t="str">
            <v>垂直式</v>
          </cell>
          <cell r="G229">
            <v>0.44</v>
          </cell>
          <cell r="H229">
            <v>0.661</v>
          </cell>
          <cell r="I229" t="str">
            <v>組</v>
          </cell>
          <cell r="J229">
            <v>1</v>
          </cell>
        </row>
        <row r="230">
          <cell r="D230">
            <v>228</v>
          </cell>
          <cell r="E230" t="str">
            <v>救助袋</v>
          </cell>
          <cell r="F230" t="str">
            <v>斜降式</v>
          </cell>
          <cell r="G230">
            <v>0.44</v>
          </cell>
          <cell r="H230">
            <v>0.749</v>
          </cell>
          <cell r="I230" t="str">
            <v>組</v>
          </cell>
          <cell r="J230">
            <v>1</v>
          </cell>
        </row>
        <row r="231">
          <cell r="D231">
            <v>229</v>
          </cell>
          <cell r="E231" t="str">
            <v>救助袋</v>
          </cell>
          <cell r="F231" t="str">
            <v>垂直式</v>
          </cell>
          <cell r="G231">
            <v>0.462</v>
          </cell>
          <cell r="H231">
            <v>0.661</v>
          </cell>
          <cell r="I231" t="str">
            <v>組</v>
          </cell>
          <cell r="J231">
            <v>1</v>
          </cell>
        </row>
        <row r="232">
          <cell r="D232">
            <v>230</v>
          </cell>
          <cell r="E232" t="str">
            <v>救助袋</v>
          </cell>
          <cell r="F232" t="str">
            <v>斜降式</v>
          </cell>
          <cell r="G232">
            <v>0.485</v>
          </cell>
          <cell r="H232">
            <v>0.793</v>
          </cell>
          <cell r="I232" t="str">
            <v>組</v>
          </cell>
          <cell r="J232">
            <v>1</v>
          </cell>
        </row>
        <row r="233">
          <cell r="D233">
            <v>231</v>
          </cell>
          <cell r="E233" t="str">
            <v>救助袋</v>
          </cell>
          <cell r="F233" t="str">
            <v>垂直式</v>
          </cell>
          <cell r="G233">
            <v>0.485</v>
          </cell>
          <cell r="H233">
            <v>0.661</v>
          </cell>
          <cell r="I233" t="str">
            <v>組</v>
          </cell>
          <cell r="J233">
            <v>1</v>
          </cell>
        </row>
        <row r="234">
          <cell r="D234">
            <v>232</v>
          </cell>
          <cell r="E234" t="str">
            <v>救助袋</v>
          </cell>
          <cell r="F234" t="str">
            <v>斜降式</v>
          </cell>
          <cell r="G234">
            <v>0.529</v>
          </cell>
          <cell r="H234">
            <v>0.837</v>
          </cell>
          <cell r="I234" t="str">
            <v>組</v>
          </cell>
          <cell r="J234">
            <v>1</v>
          </cell>
        </row>
        <row r="235">
          <cell r="D235">
            <v>233</v>
          </cell>
          <cell r="E235" t="str">
            <v>救助袋</v>
          </cell>
          <cell r="F235" t="str">
            <v>垂直式</v>
          </cell>
          <cell r="G235">
            <v>0.529</v>
          </cell>
          <cell r="H235">
            <v>0.683</v>
          </cell>
          <cell r="I235" t="str">
            <v>組</v>
          </cell>
          <cell r="J235">
            <v>1</v>
          </cell>
        </row>
        <row r="236">
          <cell r="D236">
            <v>234</v>
          </cell>
          <cell r="E236" t="str">
            <v>救助袋</v>
          </cell>
          <cell r="F236" t="str">
            <v>斜降式</v>
          </cell>
          <cell r="G236">
            <v>0.573</v>
          </cell>
          <cell r="H236">
            <v>0.881</v>
          </cell>
          <cell r="I236" t="str">
            <v>組</v>
          </cell>
          <cell r="J236">
            <v>1</v>
          </cell>
        </row>
        <row r="237">
          <cell r="D237">
            <v>235</v>
          </cell>
          <cell r="E237" t="str">
            <v>救助袋</v>
          </cell>
          <cell r="F237" t="str">
            <v>垂直式</v>
          </cell>
          <cell r="G237">
            <v>0.573</v>
          </cell>
          <cell r="H237">
            <v>0.705</v>
          </cell>
          <cell r="I237" t="str">
            <v>組</v>
          </cell>
          <cell r="J237">
            <v>1</v>
          </cell>
        </row>
        <row r="238">
          <cell r="D238">
            <v>236</v>
          </cell>
          <cell r="E238" t="str">
            <v>救助袋</v>
          </cell>
          <cell r="F238" t="str">
            <v>斜降式</v>
          </cell>
          <cell r="G238">
            <v>0.617</v>
          </cell>
          <cell r="H238">
            <v>0.925</v>
          </cell>
          <cell r="I238" t="str">
            <v>組</v>
          </cell>
          <cell r="J238">
            <v>1</v>
          </cell>
        </row>
        <row r="239">
          <cell r="D239">
            <v>237</v>
          </cell>
          <cell r="E239" t="str">
            <v>救助袋</v>
          </cell>
          <cell r="F239" t="str">
            <v>垂直式</v>
          </cell>
          <cell r="G239">
            <v>0.617</v>
          </cell>
          <cell r="H239">
            <v>0.727</v>
          </cell>
          <cell r="I239" t="str">
            <v>組</v>
          </cell>
          <cell r="J239">
            <v>1</v>
          </cell>
        </row>
        <row r="240">
          <cell r="D240">
            <v>238</v>
          </cell>
          <cell r="E240" t="str">
            <v>救助袋</v>
          </cell>
          <cell r="F240" t="str">
            <v>斜降式</v>
          </cell>
          <cell r="G240">
            <v>0.661</v>
          </cell>
          <cell r="H240">
            <v>0.97</v>
          </cell>
          <cell r="I240" t="str">
            <v>組</v>
          </cell>
          <cell r="J240">
            <v>1</v>
          </cell>
        </row>
        <row r="241">
          <cell r="D241">
            <v>239</v>
          </cell>
          <cell r="E241" t="str">
            <v>救助袋</v>
          </cell>
          <cell r="F241" t="str">
            <v>垂直式</v>
          </cell>
          <cell r="G241">
            <v>0.661</v>
          </cell>
          <cell r="H241">
            <v>0.749</v>
          </cell>
          <cell r="I241" t="str">
            <v>組</v>
          </cell>
          <cell r="J241">
            <v>1</v>
          </cell>
        </row>
        <row r="242">
          <cell r="D242">
            <v>240</v>
          </cell>
          <cell r="E242" t="str">
            <v>救助袋</v>
          </cell>
          <cell r="F242" t="str">
            <v>斜降式</v>
          </cell>
          <cell r="G242">
            <v>0.705</v>
          </cell>
          <cell r="H242">
            <v>1.014</v>
          </cell>
          <cell r="I242" t="str">
            <v>組</v>
          </cell>
          <cell r="J242">
            <v>1</v>
          </cell>
        </row>
        <row r="243">
          <cell r="D243">
            <v>241</v>
          </cell>
          <cell r="E243" t="str">
            <v>救助袋</v>
          </cell>
          <cell r="F243" t="str">
            <v>垂直式</v>
          </cell>
          <cell r="G243">
            <v>0.705</v>
          </cell>
          <cell r="H243">
            <v>0.771</v>
          </cell>
          <cell r="I243" t="str">
            <v>組</v>
          </cell>
          <cell r="J243">
            <v>1</v>
          </cell>
        </row>
        <row r="244">
          <cell r="D244">
            <v>242</v>
          </cell>
          <cell r="E244" t="str">
            <v>救助袋</v>
          </cell>
          <cell r="F244" t="str">
            <v>斜降式</v>
          </cell>
          <cell r="G244">
            <v>0.749</v>
          </cell>
          <cell r="H244">
            <v>1.058</v>
          </cell>
          <cell r="I244" t="str">
            <v>組</v>
          </cell>
          <cell r="J244">
            <v>1</v>
          </cell>
        </row>
        <row r="245">
          <cell r="D245">
            <v>243</v>
          </cell>
          <cell r="E245" t="str">
            <v>救助袋</v>
          </cell>
          <cell r="F245" t="str">
            <v>垂直式</v>
          </cell>
          <cell r="G245">
            <v>0.749</v>
          </cell>
          <cell r="H245">
            <v>0.793</v>
          </cell>
          <cell r="I245" t="str">
            <v>組</v>
          </cell>
          <cell r="J245">
            <v>1</v>
          </cell>
        </row>
        <row r="246">
          <cell r="D246">
            <v>244</v>
          </cell>
          <cell r="E246" t="str">
            <v>救助袋</v>
          </cell>
          <cell r="F246" t="str">
            <v>斜降式</v>
          </cell>
          <cell r="G246">
            <v>0.793</v>
          </cell>
          <cell r="H246">
            <v>1.102</v>
          </cell>
          <cell r="I246" t="str">
            <v>組</v>
          </cell>
          <cell r="J246">
            <v>1</v>
          </cell>
        </row>
        <row r="247">
          <cell r="D247">
            <v>245</v>
          </cell>
        </row>
        <row r="248">
          <cell r="D248">
            <v>246</v>
          </cell>
          <cell r="E248" t="str">
            <v>制御盤</v>
          </cell>
          <cell r="G248">
            <v>0.179</v>
          </cell>
          <cell r="H248">
            <v>0.179</v>
          </cell>
          <cell r="I248" t="str">
            <v>面</v>
          </cell>
          <cell r="J248">
            <v>1</v>
          </cell>
        </row>
        <row r="249">
          <cell r="D249">
            <v>247</v>
          </cell>
          <cell r="E249" t="str">
            <v>制御盤</v>
          </cell>
          <cell r="G249">
            <v>0.005</v>
          </cell>
          <cell r="H249">
            <v>0.005</v>
          </cell>
          <cell r="I249" t="str">
            <v>面</v>
          </cell>
          <cell r="J249">
            <v>1</v>
          </cell>
        </row>
        <row r="250">
          <cell r="D250">
            <v>248</v>
          </cell>
          <cell r="E250" t="str">
            <v>ダンパー</v>
          </cell>
          <cell r="G250">
            <v>0.079</v>
          </cell>
          <cell r="H250">
            <v>0.079</v>
          </cell>
          <cell r="I250" t="str">
            <v>個</v>
          </cell>
          <cell r="J250">
            <v>1</v>
          </cell>
        </row>
        <row r="251">
          <cell r="D251">
            <v>249</v>
          </cell>
          <cell r="E251" t="str">
            <v>ダンパー</v>
          </cell>
          <cell r="G251">
            <v>0.07</v>
          </cell>
          <cell r="H251">
            <v>0.07</v>
          </cell>
          <cell r="I251" t="str">
            <v>個</v>
          </cell>
          <cell r="J251">
            <v>1</v>
          </cell>
        </row>
        <row r="252">
          <cell r="D252">
            <v>250</v>
          </cell>
          <cell r="E252" t="str">
            <v>ダンパー</v>
          </cell>
          <cell r="G252">
            <v>0.061</v>
          </cell>
          <cell r="H252">
            <v>0.061</v>
          </cell>
          <cell r="I252" t="str">
            <v>個</v>
          </cell>
          <cell r="J252">
            <v>1</v>
          </cell>
        </row>
        <row r="253">
          <cell r="D253">
            <v>251</v>
          </cell>
          <cell r="E253" t="str">
            <v>排煙口</v>
          </cell>
          <cell r="G253">
            <v>0.072</v>
          </cell>
          <cell r="H253">
            <v>0.072</v>
          </cell>
          <cell r="I253" t="str">
            <v>個</v>
          </cell>
          <cell r="J253">
            <v>1</v>
          </cell>
        </row>
        <row r="254">
          <cell r="D254">
            <v>252</v>
          </cell>
          <cell r="E254" t="str">
            <v>排煙口</v>
          </cell>
          <cell r="G254">
            <v>0.064</v>
          </cell>
          <cell r="H254">
            <v>0.064</v>
          </cell>
          <cell r="I254" t="str">
            <v>個</v>
          </cell>
          <cell r="J254">
            <v>1</v>
          </cell>
        </row>
        <row r="255">
          <cell r="D255">
            <v>253</v>
          </cell>
          <cell r="E255" t="str">
            <v>排煙口</v>
          </cell>
          <cell r="G255">
            <v>0.056</v>
          </cell>
          <cell r="H255">
            <v>0.056</v>
          </cell>
          <cell r="I255" t="str">
            <v>個</v>
          </cell>
          <cell r="J255">
            <v>1</v>
          </cell>
        </row>
        <row r="256">
          <cell r="D256">
            <v>254</v>
          </cell>
          <cell r="E256" t="str">
            <v>防火戸</v>
          </cell>
          <cell r="F256" t="str">
            <v>ドア式Ｓ型</v>
          </cell>
          <cell r="G256">
            <v>0.052</v>
          </cell>
          <cell r="H256">
            <v>0.052</v>
          </cell>
          <cell r="I256" t="str">
            <v>枚</v>
          </cell>
          <cell r="J256">
            <v>1</v>
          </cell>
        </row>
        <row r="257">
          <cell r="D257">
            <v>255</v>
          </cell>
          <cell r="E257" t="str">
            <v>防火戸</v>
          </cell>
          <cell r="F257" t="str">
            <v>ドア式Ｓ型</v>
          </cell>
          <cell r="G257">
            <v>0.048</v>
          </cell>
          <cell r="H257">
            <v>0.048</v>
          </cell>
          <cell r="I257" t="str">
            <v>枚</v>
          </cell>
          <cell r="J257">
            <v>1</v>
          </cell>
        </row>
        <row r="258">
          <cell r="D258">
            <v>256</v>
          </cell>
          <cell r="E258" t="str">
            <v>防火戸</v>
          </cell>
          <cell r="F258" t="str">
            <v>ドア式Ｓ型</v>
          </cell>
          <cell r="G258">
            <v>0.044</v>
          </cell>
          <cell r="H258">
            <v>0.044</v>
          </cell>
          <cell r="I258" t="str">
            <v>枚</v>
          </cell>
          <cell r="J258">
            <v>1</v>
          </cell>
        </row>
        <row r="259">
          <cell r="D259">
            <v>257</v>
          </cell>
          <cell r="E259" t="str">
            <v>防火戸</v>
          </cell>
          <cell r="F259" t="str">
            <v>ドア式Ｗ型</v>
          </cell>
          <cell r="G259">
            <v>0.097</v>
          </cell>
          <cell r="H259">
            <v>0.097</v>
          </cell>
          <cell r="I259" t="str">
            <v>枚</v>
          </cell>
          <cell r="J259">
            <v>1</v>
          </cell>
        </row>
        <row r="260">
          <cell r="D260">
            <v>258</v>
          </cell>
          <cell r="E260" t="str">
            <v>防火戸</v>
          </cell>
          <cell r="F260" t="str">
            <v>ドア式Ｗ型</v>
          </cell>
          <cell r="G260">
            <v>0.088</v>
          </cell>
          <cell r="H260">
            <v>0.088</v>
          </cell>
          <cell r="I260" t="str">
            <v>枚</v>
          </cell>
          <cell r="J260">
            <v>1</v>
          </cell>
        </row>
        <row r="261">
          <cell r="D261">
            <v>259</v>
          </cell>
          <cell r="E261" t="str">
            <v>防火戸</v>
          </cell>
          <cell r="F261" t="str">
            <v>ドア式Ｗ型</v>
          </cell>
          <cell r="G261">
            <v>0.079</v>
          </cell>
          <cell r="H261">
            <v>0.079</v>
          </cell>
          <cell r="I261" t="str">
            <v>枚</v>
          </cell>
          <cell r="J261">
            <v>1</v>
          </cell>
        </row>
        <row r="262">
          <cell r="D262">
            <v>260</v>
          </cell>
          <cell r="E262" t="str">
            <v>防火戸</v>
          </cell>
          <cell r="F262" t="str">
            <v>ﾄﾞｱ式温度ﾋｭｰｽﾞ型</v>
          </cell>
          <cell r="G262">
            <v>0.021</v>
          </cell>
          <cell r="H262">
            <v>0.021</v>
          </cell>
          <cell r="I262" t="str">
            <v>枚</v>
          </cell>
          <cell r="J262">
            <v>1</v>
          </cell>
        </row>
        <row r="263">
          <cell r="D263">
            <v>261</v>
          </cell>
          <cell r="E263" t="str">
            <v>防火戸</v>
          </cell>
          <cell r="F263" t="str">
            <v>ﾄﾞｱ式温度ﾋｭｰｽﾞ型</v>
          </cell>
          <cell r="G263">
            <v>0.018</v>
          </cell>
          <cell r="H263">
            <v>0.018</v>
          </cell>
          <cell r="I263" t="str">
            <v>枚</v>
          </cell>
          <cell r="J263">
            <v>1</v>
          </cell>
        </row>
        <row r="264">
          <cell r="D264">
            <v>262</v>
          </cell>
          <cell r="E264" t="str">
            <v>防火戸</v>
          </cell>
          <cell r="F264" t="str">
            <v>ﾄﾞｱ式温度ﾋｭｰｽﾞ型</v>
          </cell>
          <cell r="G264">
            <v>0.015</v>
          </cell>
          <cell r="H264">
            <v>0.015</v>
          </cell>
          <cell r="I264" t="str">
            <v>枚</v>
          </cell>
          <cell r="J264">
            <v>1</v>
          </cell>
        </row>
        <row r="265">
          <cell r="D265">
            <v>263</v>
          </cell>
          <cell r="E265" t="str">
            <v>防火戸</v>
          </cell>
          <cell r="F265" t="str">
            <v>引戸式ｳｪｲﾄ閉鎖型</v>
          </cell>
          <cell r="G265">
            <v>0.211</v>
          </cell>
          <cell r="H265">
            <v>0.211</v>
          </cell>
          <cell r="I265" t="str">
            <v>枚</v>
          </cell>
          <cell r="J265">
            <v>1</v>
          </cell>
        </row>
        <row r="266">
          <cell r="D266">
            <v>264</v>
          </cell>
          <cell r="E266" t="str">
            <v>防火戸</v>
          </cell>
          <cell r="F266" t="str">
            <v>引戸式ｳｪｲﾄ閉鎖型</v>
          </cell>
          <cell r="G266">
            <v>0.158</v>
          </cell>
          <cell r="H266">
            <v>0.158</v>
          </cell>
          <cell r="I266" t="str">
            <v>枚</v>
          </cell>
          <cell r="J266">
            <v>1</v>
          </cell>
        </row>
        <row r="267">
          <cell r="D267">
            <v>265</v>
          </cell>
          <cell r="E267" t="str">
            <v>防火戸</v>
          </cell>
          <cell r="F267" t="str">
            <v>引戸式折たたみ型</v>
          </cell>
          <cell r="G267">
            <v>0.158</v>
          </cell>
          <cell r="H267">
            <v>0.158</v>
          </cell>
          <cell r="I267" t="str">
            <v>枚</v>
          </cell>
          <cell r="J267">
            <v>1</v>
          </cell>
        </row>
        <row r="268">
          <cell r="D268">
            <v>266</v>
          </cell>
          <cell r="E268" t="str">
            <v>防火戸</v>
          </cell>
          <cell r="F268" t="str">
            <v>引戸式折たたみ型</v>
          </cell>
          <cell r="G268">
            <v>0.105</v>
          </cell>
          <cell r="H268">
            <v>0.105</v>
          </cell>
          <cell r="I268" t="str">
            <v>枚</v>
          </cell>
          <cell r="J268">
            <v>1</v>
          </cell>
        </row>
        <row r="269">
          <cell r="D269">
            <v>267</v>
          </cell>
          <cell r="E269" t="str">
            <v>電動式シャッター</v>
          </cell>
          <cell r="G269">
            <v>0.124</v>
          </cell>
          <cell r="H269">
            <v>0.124</v>
          </cell>
          <cell r="I269" t="str">
            <v>枚</v>
          </cell>
          <cell r="J269">
            <v>1</v>
          </cell>
        </row>
        <row r="270">
          <cell r="D270">
            <v>268</v>
          </cell>
          <cell r="E270" t="str">
            <v>電動式シャッター</v>
          </cell>
          <cell r="G270">
            <v>0.112</v>
          </cell>
          <cell r="H270">
            <v>0.112</v>
          </cell>
          <cell r="I270" t="str">
            <v>枚</v>
          </cell>
          <cell r="J270">
            <v>1</v>
          </cell>
        </row>
        <row r="271">
          <cell r="D271">
            <v>269</v>
          </cell>
          <cell r="E271" t="str">
            <v>電動式シャッター</v>
          </cell>
          <cell r="G271">
            <v>0.104</v>
          </cell>
          <cell r="H271">
            <v>0.104</v>
          </cell>
          <cell r="I271" t="str">
            <v>枚</v>
          </cell>
          <cell r="J271">
            <v>1</v>
          </cell>
        </row>
        <row r="272">
          <cell r="D272">
            <v>270</v>
          </cell>
          <cell r="E272" t="str">
            <v>手動式シャッター</v>
          </cell>
          <cell r="G272">
            <v>0.097</v>
          </cell>
          <cell r="H272">
            <v>0.097</v>
          </cell>
          <cell r="I272" t="str">
            <v>枚</v>
          </cell>
          <cell r="J272">
            <v>1</v>
          </cell>
        </row>
        <row r="273">
          <cell r="D273">
            <v>271</v>
          </cell>
          <cell r="E273" t="str">
            <v>手動式シャッター</v>
          </cell>
          <cell r="G273">
            <v>0.088</v>
          </cell>
          <cell r="H273">
            <v>0.088</v>
          </cell>
          <cell r="I273" t="str">
            <v>枚</v>
          </cell>
          <cell r="J273">
            <v>1</v>
          </cell>
        </row>
        <row r="274">
          <cell r="D274">
            <v>272</v>
          </cell>
          <cell r="E274" t="str">
            <v>手動式シャッター</v>
          </cell>
          <cell r="G274">
            <v>0.079</v>
          </cell>
          <cell r="H274">
            <v>0.079</v>
          </cell>
          <cell r="I274" t="str">
            <v>枚</v>
          </cell>
          <cell r="J274">
            <v>1</v>
          </cell>
        </row>
        <row r="275">
          <cell r="D275">
            <v>273</v>
          </cell>
          <cell r="E275" t="str">
            <v>可動垂れ壁</v>
          </cell>
          <cell r="G275">
            <v>0.072</v>
          </cell>
          <cell r="H275">
            <v>0.072</v>
          </cell>
          <cell r="I275" t="str">
            <v>枚</v>
          </cell>
          <cell r="J275">
            <v>1</v>
          </cell>
        </row>
        <row r="276">
          <cell r="D276">
            <v>274</v>
          </cell>
          <cell r="E276" t="str">
            <v>可動垂れ壁</v>
          </cell>
          <cell r="G276">
            <v>0.064</v>
          </cell>
          <cell r="H276">
            <v>0.064</v>
          </cell>
          <cell r="I276" t="str">
            <v>枚</v>
          </cell>
          <cell r="J276">
            <v>1</v>
          </cell>
        </row>
        <row r="277">
          <cell r="D277">
            <v>275</v>
          </cell>
          <cell r="E277" t="str">
            <v>可動垂れ壁</v>
          </cell>
          <cell r="G277">
            <v>0.056</v>
          </cell>
          <cell r="H277">
            <v>0.056</v>
          </cell>
          <cell r="I277" t="str">
            <v>枚</v>
          </cell>
          <cell r="J277">
            <v>1</v>
          </cell>
        </row>
        <row r="278">
          <cell r="D278">
            <v>276</v>
          </cell>
          <cell r="E278" t="str">
            <v>垂直降下式垂れ壁</v>
          </cell>
          <cell r="G278">
            <v>0.158</v>
          </cell>
          <cell r="H278">
            <v>0.158</v>
          </cell>
          <cell r="I278" t="str">
            <v>枚</v>
          </cell>
          <cell r="J278">
            <v>1</v>
          </cell>
        </row>
        <row r="279">
          <cell r="D279">
            <v>277</v>
          </cell>
          <cell r="E279" t="str">
            <v>ハッチ</v>
          </cell>
          <cell r="G279">
            <v>0.072</v>
          </cell>
          <cell r="H279">
            <v>0.072</v>
          </cell>
          <cell r="I279" t="str">
            <v>台</v>
          </cell>
          <cell r="J279">
            <v>1</v>
          </cell>
        </row>
        <row r="280">
          <cell r="D280">
            <v>278</v>
          </cell>
          <cell r="E280" t="str">
            <v>ハッチ</v>
          </cell>
          <cell r="G280">
            <v>0.064</v>
          </cell>
          <cell r="H280">
            <v>0.064</v>
          </cell>
          <cell r="I280" t="str">
            <v>台</v>
          </cell>
          <cell r="J280">
            <v>1</v>
          </cell>
        </row>
        <row r="281">
          <cell r="D281">
            <v>279</v>
          </cell>
          <cell r="E281" t="str">
            <v>ハッチ</v>
          </cell>
          <cell r="G281">
            <v>0.056</v>
          </cell>
          <cell r="H281">
            <v>0.056</v>
          </cell>
          <cell r="I281" t="str">
            <v>台</v>
          </cell>
          <cell r="J281">
            <v>1</v>
          </cell>
        </row>
        <row r="282">
          <cell r="D282">
            <v>280</v>
          </cell>
          <cell r="E282" t="str">
            <v>手動装置</v>
          </cell>
          <cell r="G282">
            <v>0.018</v>
          </cell>
          <cell r="H282">
            <v>0.018</v>
          </cell>
          <cell r="I282" t="str">
            <v>組</v>
          </cell>
          <cell r="J282">
            <v>1</v>
          </cell>
        </row>
        <row r="283">
          <cell r="D283">
            <v>281</v>
          </cell>
          <cell r="E283" t="str">
            <v>手動装置</v>
          </cell>
          <cell r="G283">
            <v>0.015</v>
          </cell>
          <cell r="H283">
            <v>0.015</v>
          </cell>
          <cell r="I283" t="str">
            <v>組</v>
          </cell>
          <cell r="J283">
            <v>1</v>
          </cell>
        </row>
        <row r="284">
          <cell r="D284">
            <v>282</v>
          </cell>
          <cell r="E284" t="str">
            <v>手動装置</v>
          </cell>
          <cell r="G284">
            <v>0.013</v>
          </cell>
          <cell r="H284">
            <v>0.013</v>
          </cell>
          <cell r="I284" t="str">
            <v>組</v>
          </cell>
          <cell r="J284">
            <v>1</v>
          </cell>
        </row>
        <row r="285">
          <cell r="D285">
            <v>283</v>
          </cell>
          <cell r="E285" t="str">
            <v>排煙装置</v>
          </cell>
          <cell r="F285" t="str">
            <v>ﾓｰﾀｰｴﾝｼﾞﾝ駆動</v>
          </cell>
          <cell r="G285">
            <v>0.5</v>
          </cell>
          <cell r="H285">
            <v>0.5</v>
          </cell>
          <cell r="I285" t="str">
            <v>台</v>
          </cell>
          <cell r="J285">
            <v>1</v>
          </cell>
        </row>
        <row r="286">
          <cell r="D286">
            <v>284</v>
          </cell>
          <cell r="E286" t="str">
            <v>排煙装置</v>
          </cell>
          <cell r="F286" t="str">
            <v>ｴﾝｼﾞﾝ駆動</v>
          </cell>
          <cell r="G286">
            <v>0.4</v>
          </cell>
          <cell r="H286">
            <v>0.4</v>
          </cell>
          <cell r="I286" t="str">
            <v>台</v>
          </cell>
          <cell r="J286">
            <v>1</v>
          </cell>
        </row>
        <row r="287">
          <cell r="D287">
            <v>285</v>
          </cell>
          <cell r="E287" t="str">
            <v>排煙装置</v>
          </cell>
          <cell r="F287" t="str">
            <v>ﾓｰﾀｰ駆動</v>
          </cell>
          <cell r="G287">
            <v>0.2</v>
          </cell>
          <cell r="H287">
            <v>0.2</v>
          </cell>
          <cell r="I287" t="str">
            <v>台</v>
          </cell>
          <cell r="J287">
            <v>1</v>
          </cell>
        </row>
        <row r="288">
          <cell r="D288">
            <v>286</v>
          </cell>
          <cell r="E288" t="str">
            <v>排煙装置</v>
          </cell>
          <cell r="F288" t="str">
            <v>起動盤</v>
          </cell>
          <cell r="G288">
            <v>0.192</v>
          </cell>
          <cell r="H288">
            <v>0.192</v>
          </cell>
          <cell r="I288" t="str">
            <v>面</v>
          </cell>
          <cell r="J288">
            <v>1</v>
          </cell>
        </row>
        <row r="289">
          <cell r="D289">
            <v>287</v>
          </cell>
          <cell r="E289" t="str">
            <v>空圧制御装置</v>
          </cell>
          <cell r="G289">
            <v>0.8</v>
          </cell>
          <cell r="H289">
            <v>0.8</v>
          </cell>
          <cell r="I289" t="str">
            <v>式</v>
          </cell>
          <cell r="J289">
            <v>1</v>
          </cell>
        </row>
        <row r="290">
          <cell r="D290">
            <v>288</v>
          </cell>
        </row>
        <row r="291">
          <cell r="D291">
            <v>289</v>
          </cell>
        </row>
        <row r="292">
          <cell r="D292">
            <v>290</v>
          </cell>
        </row>
        <row r="293">
          <cell r="D293">
            <v>291</v>
          </cell>
          <cell r="E293" t="str">
            <v>採水口</v>
          </cell>
          <cell r="G293">
            <v>0.07</v>
          </cell>
          <cell r="H293">
            <v>0.07</v>
          </cell>
          <cell r="I293" t="str">
            <v>箇所</v>
          </cell>
          <cell r="J293">
            <v>1</v>
          </cell>
        </row>
        <row r="294">
          <cell r="D294">
            <v>292</v>
          </cell>
          <cell r="E294" t="str">
            <v>吸管投入口</v>
          </cell>
          <cell r="G294">
            <v>0.07</v>
          </cell>
          <cell r="H294">
            <v>0.07</v>
          </cell>
          <cell r="I294" t="str">
            <v>箇所</v>
          </cell>
          <cell r="J294">
            <v>1</v>
          </cell>
        </row>
        <row r="295">
          <cell r="D295">
            <v>293</v>
          </cell>
          <cell r="E295" t="str">
            <v>標識</v>
          </cell>
          <cell r="G295">
            <v>0.004</v>
          </cell>
          <cell r="H295">
            <v>0.004</v>
          </cell>
          <cell r="I295" t="str">
            <v>枚</v>
          </cell>
          <cell r="J295">
            <v>1</v>
          </cell>
        </row>
        <row r="296">
          <cell r="D296">
            <v>294</v>
          </cell>
          <cell r="E296" t="str">
            <v>開閉弁</v>
          </cell>
          <cell r="G296">
            <v>0.017</v>
          </cell>
          <cell r="H296">
            <v>0.017</v>
          </cell>
          <cell r="I296" t="str">
            <v>個</v>
          </cell>
          <cell r="J296">
            <v>1</v>
          </cell>
        </row>
        <row r="297">
          <cell r="D297">
            <v>295</v>
          </cell>
        </row>
        <row r="298">
          <cell r="D298">
            <v>296</v>
          </cell>
          <cell r="E298" t="str">
            <v>加圧送水装置</v>
          </cell>
          <cell r="G298">
            <v>0.38</v>
          </cell>
          <cell r="H298">
            <v>0.38</v>
          </cell>
          <cell r="I298" t="str">
            <v>組</v>
          </cell>
          <cell r="J298">
            <v>1</v>
          </cell>
        </row>
        <row r="299">
          <cell r="D299">
            <v>297</v>
          </cell>
          <cell r="E299" t="str">
            <v>操作盤</v>
          </cell>
          <cell r="G299">
            <v>0.255</v>
          </cell>
          <cell r="H299">
            <v>0.255</v>
          </cell>
          <cell r="I299" t="str">
            <v>面</v>
          </cell>
          <cell r="J299">
            <v>1</v>
          </cell>
        </row>
        <row r="300">
          <cell r="D300">
            <v>298</v>
          </cell>
          <cell r="E300" t="str">
            <v>放水用器具格納箱</v>
          </cell>
          <cell r="G300">
            <v>0.105</v>
          </cell>
          <cell r="H300">
            <v>0.105</v>
          </cell>
          <cell r="I300" t="str">
            <v>組</v>
          </cell>
          <cell r="J300">
            <v>1</v>
          </cell>
        </row>
        <row r="301">
          <cell r="D301">
            <v>299</v>
          </cell>
          <cell r="E301" t="str">
            <v>起動用スイッチ</v>
          </cell>
          <cell r="G301">
            <v>0.011</v>
          </cell>
          <cell r="H301">
            <v>0.011</v>
          </cell>
          <cell r="I301" t="str">
            <v>個</v>
          </cell>
          <cell r="J301">
            <v>1</v>
          </cell>
        </row>
        <row r="302">
          <cell r="D302">
            <v>300</v>
          </cell>
          <cell r="E302" t="str">
            <v>表示盤</v>
          </cell>
          <cell r="G302">
            <v>0.056</v>
          </cell>
          <cell r="H302">
            <v>0.056</v>
          </cell>
          <cell r="I302" t="str">
            <v>面</v>
          </cell>
          <cell r="J302">
            <v>1</v>
          </cell>
        </row>
        <row r="303">
          <cell r="D303">
            <v>301</v>
          </cell>
          <cell r="E303" t="str">
            <v>表示灯</v>
          </cell>
          <cell r="G303">
            <v>0.007</v>
          </cell>
          <cell r="H303">
            <v>0.007</v>
          </cell>
          <cell r="I303" t="str">
            <v>灯</v>
          </cell>
          <cell r="J303">
            <v>1</v>
          </cell>
        </row>
        <row r="304">
          <cell r="D304">
            <v>302</v>
          </cell>
          <cell r="E304" t="str">
            <v>送水口</v>
          </cell>
          <cell r="G304">
            <v>0.07</v>
          </cell>
          <cell r="H304">
            <v>0.07</v>
          </cell>
          <cell r="I304" t="str">
            <v>組</v>
          </cell>
          <cell r="J304">
            <v>1</v>
          </cell>
        </row>
        <row r="305">
          <cell r="D305">
            <v>303</v>
          </cell>
          <cell r="E305" t="str">
            <v>放水口</v>
          </cell>
          <cell r="G305">
            <v>0.014</v>
          </cell>
          <cell r="H305">
            <v>0.014</v>
          </cell>
          <cell r="I305" t="str">
            <v>組</v>
          </cell>
          <cell r="J305">
            <v>1</v>
          </cell>
        </row>
        <row r="306">
          <cell r="D306">
            <v>304</v>
          </cell>
        </row>
        <row r="307">
          <cell r="D307">
            <v>305</v>
          </cell>
        </row>
        <row r="308">
          <cell r="D308">
            <v>306</v>
          </cell>
          <cell r="E308" t="str">
            <v>加圧送水装置</v>
          </cell>
          <cell r="G308">
            <v>0.38</v>
          </cell>
          <cell r="H308">
            <v>0.38</v>
          </cell>
          <cell r="I308" t="str">
            <v>組</v>
          </cell>
          <cell r="J308">
            <v>1</v>
          </cell>
        </row>
        <row r="309">
          <cell r="D309">
            <v>307</v>
          </cell>
          <cell r="E309" t="str">
            <v>操作盤</v>
          </cell>
          <cell r="G309">
            <v>0.255</v>
          </cell>
          <cell r="H309">
            <v>0.255</v>
          </cell>
          <cell r="I309" t="str">
            <v>面</v>
          </cell>
          <cell r="J309">
            <v>1</v>
          </cell>
        </row>
        <row r="310">
          <cell r="D310">
            <v>308</v>
          </cell>
          <cell r="E310" t="str">
            <v>起動装置</v>
          </cell>
          <cell r="G310">
            <v>0.322</v>
          </cell>
          <cell r="H310">
            <v>0.322</v>
          </cell>
          <cell r="I310" t="str">
            <v>組</v>
          </cell>
          <cell r="J310">
            <v>1</v>
          </cell>
        </row>
        <row r="311">
          <cell r="D311">
            <v>309</v>
          </cell>
          <cell r="E311" t="str">
            <v>ヘッド</v>
          </cell>
          <cell r="G311">
            <v>0.132</v>
          </cell>
          <cell r="H311">
            <v>0.132</v>
          </cell>
          <cell r="I311" t="str">
            <v>個</v>
          </cell>
          <cell r="J311">
            <v>100</v>
          </cell>
        </row>
        <row r="312">
          <cell r="D312">
            <v>310</v>
          </cell>
          <cell r="E312" t="str">
            <v>選択弁</v>
          </cell>
          <cell r="G312">
            <v>0.149</v>
          </cell>
          <cell r="H312">
            <v>0.149</v>
          </cell>
          <cell r="I312" t="str">
            <v>個</v>
          </cell>
          <cell r="J312">
            <v>1</v>
          </cell>
        </row>
        <row r="313">
          <cell r="D313">
            <v>311</v>
          </cell>
          <cell r="E313" t="str">
            <v>一斉開放弁</v>
          </cell>
          <cell r="G313">
            <v>0.194</v>
          </cell>
          <cell r="H313">
            <v>0.194</v>
          </cell>
          <cell r="I313" t="str">
            <v>面</v>
          </cell>
          <cell r="J313">
            <v>1</v>
          </cell>
        </row>
        <row r="314">
          <cell r="D314">
            <v>312</v>
          </cell>
          <cell r="E314" t="str">
            <v>表示盤</v>
          </cell>
          <cell r="G314">
            <v>0.056</v>
          </cell>
          <cell r="H314">
            <v>0.056</v>
          </cell>
          <cell r="I314" t="str">
            <v>面</v>
          </cell>
          <cell r="J314">
            <v>1</v>
          </cell>
        </row>
        <row r="315">
          <cell r="D315">
            <v>313</v>
          </cell>
          <cell r="E315" t="str">
            <v>送水口</v>
          </cell>
          <cell r="G315">
            <v>0.07</v>
          </cell>
          <cell r="H315">
            <v>0.07</v>
          </cell>
          <cell r="I315" t="str">
            <v>組</v>
          </cell>
          <cell r="J315">
            <v>1</v>
          </cell>
        </row>
        <row r="316">
          <cell r="D316">
            <v>314</v>
          </cell>
        </row>
        <row r="317">
          <cell r="D317">
            <v>315</v>
          </cell>
        </row>
        <row r="318">
          <cell r="D318">
            <v>316</v>
          </cell>
          <cell r="E318" t="str">
            <v>単相　１００Ｖ</v>
          </cell>
          <cell r="G318">
            <v>0.028</v>
          </cell>
          <cell r="H318">
            <v>0.028</v>
          </cell>
          <cell r="I318" t="str">
            <v>個</v>
          </cell>
          <cell r="J318">
            <v>1</v>
          </cell>
        </row>
        <row r="319">
          <cell r="D319">
            <v>317</v>
          </cell>
          <cell r="E319" t="str">
            <v>３相　３００Ｖ</v>
          </cell>
          <cell r="G319">
            <v>0.032</v>
          </cell>
          <cell r="H319">
            <v>0.032</v>
          </cell>
          <cell r="I319" t="str">
            <v>個</v>
          </cell>
          <cell r="J319">
            <v>1</v>
          </cell>
        </row>
        <row r="320">
          <cell r="D320">
            <v>318</v>
          </cell>
        </row>
        <row r="321">
          <cell r="D321">
            <v>319</v>
          </cell>
        </row>
        <row r="322">
          <cell r="D322">
            <v>320</v>
          </cell>
        </row>
        <row r="323">
          <cell r="D323">
            <v>321</v>
          </cell>
          <cell r="E323" t="str">
            <v>保護箱</v>
          </cell>
          <cell r="G323">
            <v>0.037</v>
          </cell>
          <cell r="H323">
            <v>0.037</v>
          </cell>
          <cell r="I323" t="str">
            <v>個</v>
          </cell>
          <cell r="J323">
            <v>1</v>
          </cell>
        </row>
        <row r="324">
          <cell r="D324">
            <v>322</v>
          </cell>
          <cell r="E324" t="str">
            <v>端子</v>
          </cell>
          <cell r="G324">
            <v>0.022</v>
          </cell>
          <cell r="H324">
            <v>0.022</v>
          </cell>
          <cell r="I324" t="str">
            <v>個</v>
          </cell>
          <cell r="J324">
            <v>1</v>
          </cell>
        </row>
        <row r="325">
          <cell r="D325">
            <v>323</v>
          </cell>
          <cell r="E325" t="str">
            <v>増幅器</v>
          </cell>
          <cell r="G325">
            <v>0.07</v>
          </cell>
          <cell r="H325">
            <v>0.07</v>
          </cell>
          <cell r="I325" t="str">
            <v>個</v>
          </cell>
          <cell r="J325">
            <v>1</v>
          </cell>
        </row>
        <row r="326">
          <cell r="D326">
            <v>324</v>
          </cell>
          <cell r="E326" t="str">
            <v>分配器</v>
          </cell>
          <cell r="G326">
            <v>0.022</v>
          </cell>
          <cell r="H326">
            <v>0.022</v>
          </cell>
          <cell r="I326" t="str">
            <v>個</v>
          </cell>
          <cell r="J326">
            <v>1</v>
          </cell>
        </row>
        <row r="327">
          <cell r="D327">
            <v>325</v>
          </cell>
          <cell r="E327" t="str">
            <v>空中線</v>
          </cell>
          <cell r="G327">
            <v>0.046</v>
          </cell>
          <cell r="H327">
            <v>0.046</v>
          </cell>
          <cell r="I327" t="str">
            <v>式</v>
          </cell>
          <cell r="J327">
            <v>1</v>
          </cell>
        </row>
        <row r="328">
          <cell r="D328">
            <v>326</v>
          </cell>
          <cell r="E328" t="str">
            <v>同軸ｹｰﾌﾞﾙ及び漏洩同軸ｹｰﾌﾞﾙ</v>
          </cell>
          <cell r="G328">
            <v>0.022</v>
          </cell>
          <cell r="H328">
            <v>0.022</v>
          </cell>
          <cell r="I328" t="str">
            <v>ｍ</v>
          </cell>
          <cell r="J328">
            <v>10</v>
          </cell>
        </row>
        <row r="329">
          <cell r="D329">
            <v>327</v>
          </cell>
        </row>
        <row r="330">
          <cell r="D330">
            <v>328</v>
          </cell>
        </row>
        <row r="331">
          <cell r="D331">
            <v>329</v>
          </cell>
        </row>
        <row r="332">
          <cell r="D332">
            <v>330</v>
          </cell>
        </row>
        <row r="333">
          <cell r="D333">
            <v>331</v>
          </cell>
          <cell r="E333" t="str">
            <v>低圧受電設備</v>
          </cell>
          <cell r="G333">
            <v>0.152</v>
          </cell>
          <cell r="H333">
            <v>0.29</v>
          </cell>
          <cell r="I333" t="str">
            <v>式</v>
          </cell>
          <cell r="J333">
            <v>1</v>
          </cell>
        </row>
        <row r="334">
          <cell r="D334">
            <v>332</v>
          </cell>
          <cell r="E334" t="str">
            <v>高圧受電設備</v>
          </cell>
          <cell r="G334">
            <v>0.363</v>
          </cell>
          <cell r="H334">
            <v>0.69</v>
          </cell>
          <cell r="I334" t="str">
            <v>式</v>
          </cell>
          <cell r="J334">
            <v>1</v>
          </cell>
        </row>
        <row r="335">
          <cell r="D335">
            <v>333</v>
          </cell>
          <cell r="E335" t="str">
            <v>高圧受電設備</v>
          </cell>
          <cell r="G335">
            <v>0.586</v>
          </cell>
          <cell r="H335">
            <v>1.15</v>
          </cell>
          <cell r="I335" t="str">
            <v>式</v>
          </cell>
          <cell r="J335">
            <v>1</v>
          </cell>
        </row>
        <row r="336">
          <cell r="D336">
            <v>334</v>
          </cell>
          <cell r="E336" t="str">
            <v>保護継電器</v>
          </cell>
          <cell r="F336" t="str">
            <v>過電流</v>
          </cell>
          <cell r="G336">
            <v>0</v>
          </cell>
          <cell r="H336">
            <v>0.226</v>
          </cell>
          <cell r="I336" t="str">
            <v>組</v>
          </cell>
          <cell r="J336">
            <v>1</v>
          </cell>
        </row>
        <row r="337">
          <cell r="D337">
            <v>335</v>
          </cell>
          <cell r="E337" t="str">
            <v>保護継電器</v>
          </cell>
          <cell r="F337" t="str">
            <v>地絡</v>
          </cell>
          <cell r="G337">
            <v>0</v>
          </cell>
          <cell r="H337">
            <v>0.15</v>
          </cell>
          <cell r="I337" t="str">
            <v>組</v>
          </cell>
          <cell r="J337">
            <v>1</v>
          </cell>
        </row>
        <row r="338">
          <cell r="D338">
            <v>336</v>
          </cell>
        </row>
        <row r="339">
          <cell r="D339">
            <v>337</v>
          </cell>
        </row>
        <row r="340">
          <cell r="D340">
            <v>338</v>
          </cell>
        </row>
        <row r="341">
          <cell r="D341">
            <v>339</v>
          </cell>
        </row>
        <row r="342">
          <cell r="D342">
            <v>340</v>
          </cell>
          <cell r="E342" t="str">
            <v>配線点検</v>
          </cell>
          <cell r="G342">
            <v>0</v>
          </cell>
          <cell r="H342">
            <v>0.103</v>
          </cell>
          <cell r="I342" t="str">
            <v>式</v>
          </cell>
          <cell r="J34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設備総括"/>
      <sheetName val="一律係数管理"/>
      <sheetName val="電気"/>
      <sheetName val="電気ｺｰﾄﾞ"/>
      <sheetName val="建築"/>
      <sheetName val="建築ｺｰﾄﾞ"/>
      <sheetName val="空調"/>
      <sheetName val="空調ｺｰﾄﾞ"/>
      <sheetName val="環境衛生"/>
      <sheetName val="衛生ｺｰﾄﾞ"/>
      <sheetName val="消防"/>
      <sheetName val="消防ｺｰﾄﾞ"/>
    </sheetNames>
    <sheetDataSet>
      <sheetData sheetId="4">
        <row r="4">
          <cell r="F4">
            <v>1</v>
          </cell>
          <cell r="G4" t="str">
            <v>特高キュービクル</v>
          </cell>
          <cell r="H4">
            <v>0.68</v>
          </cell>
          <cell r="I4">
            <v>1.3</v>
          </cell>
          <cell r="J4">
            <v>1</v>
          </cell>
          <cell r="K4" t="str">
            <v>面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</row>
        <row r="5">
          <cell r="F5">
            <v>2</v>
          </cell>
        </row>
        <row r="6">
          <cell r="F6">
            <v>3</v>
          </cell>
        </row>
        <row r="7">
          <cell r="F7">
            <v>4</v>
          </cell>
          <cell r="G7" t="str">
            <v>乾式、モールド変圧器</v>
          </cell>
          <cell r="H7">
            <v>0.85</v>
          </cell>
          <cell r="I7">
            <v>0.85</v>
          </cell>
          <cell r="J7">
            <v>1.7</v>
          </cell>
          <cell r="K7" t="str">
            <v>台</v>
          </cell>
          <cell r="L7">
            <v>3</v>
          </cell>
          <cell r="M7">
            <v>0.8</v>
          </cell>
          <cell r="N7">
            <v>1</v>
          </cell>
          <cell r="O7">
            <v>1</v>
          </cell>
        </row>
        <row r="8">
          <cell r="F8">
            <v>5</v>
          </cell>
          <cell r="G8" t="str">
            <v>油入変圧器</v>
          </cell>
          <cell r="H8">
            <v>0.85</v>
          </cell>
          <cell r="I8">
            <v>0.85</v>
          </cell>
          <cell r="J8">
            <v>1.7</v>
          </cell>
          <cell r="K8" t="str">
            <v>台</v>
          </cell>
          <cell r="L8">
            <v>3</v>
          </cell>
          <cell r="M8">
            <v>0.8</v>
          </cell>
          <cell r="N8">
            <v>1</v>
          </cell>
          <cell r="O8">
            <v>1</v>
          </cell>
        </row>
        <row r="9">
          <cell r="F9">
            <v>6</v>
          </cell>
          <cell r="G9" t="str">
            <v>負荷時タップ切替器</v>
          </cell>
          <cell r="H9">
            <v>0.68</v>
          </cell>
          <cell r="I9">
            <v>0.85</v>
          </cell>
          <cell r="J9">
            <v>0.42</v>
          </cell>
          <cell r="K9" t="str">
            <v>台</v>
          </cell>
          <cell r="L9">
            <v>3</v>
          </cell>
          <cell r="M9">
            <v>0.8</v>
          </cell>
          <cell r="N9">
            <v>1</v>
          </cell>
          <cell r="O9">
            <v>1</v>
          </cell>
        </row>
        <row r="10">
          <cell r="F10">
            <v>7</v>
          </cell>
          <cell r="G10" t="str">
            <v>ガス入り変圧器</v>
          </cell>
          <cell r="H10">
            <v>0.85</v>
          </cell>
          <cell r="I10">
            <v>0.85</v>
          </cell>
          <cell r="J10">
            <v>1.7</v>
          </cell>
          <cell r="K10" t="str">
            <v>台</v>
          </cell>
          <cell r="L10">
            <v>3</v>
          </cell>
          <cell r="M10">
            <v>0.8</v>
          </cell>
          <cell r="N10">
            <v>1</v>
          </cell>
          <cell r="O10">
            <v>1</v>
          </cell>
        </row>
        <row r="11">
          <cell r="F11">
            <v>8</v>
          </cell>
          <cell r="G11" t="str">
            <v>真空遮断器</v>
          </cell>
          <cell r="H11">
            <v>0.42</v>
          </cell>
          <cell r="I11">
            <v>1.7</v>
          </cell>
          <cell r="J11">
            <v>1.7</v>
          </cell>
          <cell r="K11" t="str">
            <v>台</v>
          </cell>
          <cell r="L11">
            <v>3</v>
          </cell>
          <cell r="M11">
            <v>0.8</v>
          </cell>
          <cell r="N11">
            <v>1</v>
          </cell>
          <cell r="O11">
            <v>1</v>
          </cell>
        </row>
        <row r="12">
          <cell r="F12">
            <v>9</v>
          </cell>
          <cell r="G12" t="str">
            <v>油遮断器</v>
          </cell>
          <cell r="H12">
            <v>0.85</v>
          </cell>
          <cell r="I12">
            <v>1.7</v>
          </cell>
          <cell r="J12">
            <v>1.7</v>
          </cell>
          <cell r="K12" t="str">
            <v>台</v>
          </cell>
          <cell r="L12">
            <v>3</v>
          </cell>
          <cell r="M12">
            <v>0.8</v>
          </cell>
          <cell r="N12">
            <v>1</v>
          </cell>
          <cell r="O12">
            <v>1</v>
          </cell>
        </row>
        <row r="13">
          <cell r="F13">
            <v>10</v>
          </cell>
          <cell r="G13" t="str">
            <v>ガス遮断器</v>
          </cell>
          <cell r="H13">
            <v>0.85</v>
          </cell>
          <cell r="I13">
            <v>1.7</v>
          </cell>
          <cell r="J13">
            <v>1.7</v>
          </cell>
          <cell r="K13" t="str">
            <v>台</v>
          </cell>
          <cell r="L13">
            <v>3</v>
          </cell>
          <cell r="M13">
            <v>0.8</v>
          </cell>
          <cell r="N13">
            <v>1</v>
          </cell>
          <cell r="O13">
            <v>1</v>
          </cell>
        </row>
        <row r="14">
          <cell r="F14">
            <v>11</v>
          </cell>
          <cell r="G14" t="str">
            <v>空気遮断器</v>
          </cell>
          <cell r="H14">
            <v>0.85</v>
          </cell>
          <cell r="I14">
            <v>1.7</v>
          </cell>
          <cell r="J14">
            <v>1.7</v>
          </cell>
          <cell r="K14" t="str">
            <v>台</v>
          </cell>
          <cell r="L14">
            <v>3</v>
          </cell>
          <cell r="M14">
            <v>0.8</v>
          </cell>
          <cell r="N14">
            <v>1</v>
          </cell>
          <cell r="O14">
            <v>1</v>
          </cell>
        </row>
        <row r="15">
          <cell r="F15">
            <v>12</v>
          </cell>
          <cell r="G15" t="str">
            <v>手動断路器</v>
          </cell>
          <cell r="H15">
            <v>0.42</v>
          </cell>
          <cell r="I15">
            <v>1.27</v>
          </cell>
          <cell r="J15">
            <v>0.85</v>
          </cell>
          <cell r="K15" t="str">
            <v>組</v>
          </cell>
          <cell r="L15">
            <v>3</v>
          </cell>
          <cell r="M15">
            <v>0.7</v>
          </cell>
          <cell r="N15">
            <v>1</v>
          </cell>
          <cell r="O15">
            <v>1</v>
          </cell>
        </row>
        <row r="16">
          <cell r="F16">
            <v>13</v>
          </cell>
          <cell r="G16" t="str">
            <v>動力遮断器</v>
          </cell>
          <cell r="H16">
            <v>1.27</v>
          </cell>
          <cell r="I16">
            <v>0.85</v>
          </cell>
          <cell r="J16">
            <v>0.85</v>
          </cell>
          <cell r="K16" t="str">
            <v>組</v>
          </cell>
          <cell r="L16">
            <v>3</v>
          </cell>
          <cell r="M16">
            <v>0.7</v>
          </cell>
          <cell r="N16">
            <v>1</v>
          </cell>
          <cell r="O16">
            <v>1</v>
          </cell>
        </row>
        <row r="17">
          <cell r="F17">
            <v>14</v>
          </cell>
          <cell r="G17" t="str">
            <v>乾式変成器</v>
          </cell>
          <cell r="H17">
            <v>1.27</v>
          </cell>
          <cell r="I17">
            <v>0.42</v>
          </cell>
          <cell r="J17">
            <v>0.42</v>
          </cell>
          <cell r="K17" t="str">
            <v>組</v>
          </cell>
          <cell r="L17">
            <v>3</v>
          </cell>
          <cell r="M17">
            <v>0.8</v>
          </cell>
          <cell r="N17">
            <v>1</v>
          </cell>
          <cell r="O17">
            <v>1</v>
          </cell>
        </row>
        <row r="18">
          <cell r="F18">
            <v>15</v>
          </cell>
          <cell r="G18" t="str">
            <v>油入変成器</v>
          </cell>
          <cell r="H18">
            <v>1.27</v>
          </cell>
          <cell r="I18">
            <v>0.42</v>
          </cell>
          <cell r="J18">
            <v>0.42</v>
          </cell>
          <cell r="K18" t="str">
            <v>組</v>
          </cell>
          <cell r="L18">
            <v>3</v>
          </cell>
          <cell r="M18">
            <v>0.8</v>
          </cell>
          <cell r="N18">
            <v>1</v>
          </cell>
          <cell r="O18">
            <v>1</v>
          </cell>
        </row>
        <row r="19">
          <cell r="F19">
            <v>16</v>
          </cell>
          <cell r="G19" t="str">
            <v>ｺﾝﾃﾞﾝｻ形計器用変成器</v>
          </cell>
          <cell r="H19">
            <v>1.27</v>
          </cell>
          <cell r="I19">
            <v>0.42</v>
          </cell>
          <cell r="J19">
            <v>0.42</v>
          </cell>
          <cell r="K19" t="str">
            <v>組</v>
          </cell>
          <cell r="L19">
            <v>3</v>
          </cell>
          <cell r="M19">
            <v>0.8</v>
          </cell>
          <cell r="N19">
            <v>1</v>
          </cell>
          <cell r="O19">
            <v>1</v>
          </cell>
        </row>
        <row r="20">
          <cell r="F20">
            <v>17</v>
          </cell>
          <cell r="G20" t="str">
            <v>整定タップレバー</v>
          </cell>
          <cell r="H20">
            <v>0.02</v>
          </cell>
          <cell r="I20">
            <v>0.04</v>
          </cell>
          <cell r="J20">
            <v>0.04</v>
          </cell>
          <cell r="K20" t="str">
            <v>台</v>
          </cell>
          <cell r="L20">
            <v>10</v>
          </cell>
          <cell r="M20">
            <v>0.9</v>
          </cell>
          <cell r="N20">
            <v>1</v>
          </cell>
          <cell r="O20">
            <v>1</v>
          </cell>
        </row>
        <row r="21">
          <cell r="F21">
            <v>18</v>
          </cell>
          <cell r="G21" t="str">
            <v>電力リレー</v>
          </cell>
          <cell r="H21">
            <v>0.03</v>
          </cell>
          <cell r="I21">
            <v>0.05</v>
          </cell>
          <cell r="J21">
            <v>0.08</v>
          </cell>
          <cell r="K21" t="str">
            <v>台</v>
          </cell>
          <cell r="L21">
            <v>10</v>
          </cell>
          <cell r="M21">
            <v>0.9</v>
          </cell>
          <cell r="N21">
            <v>1</v>
          </cell>
          <cell r="O21">
            <v>1</v>
          </cell>
        </row>
        <row r="22">
          <cell r="F22">
            <v>19</v>
          </cell>
          <cell r="G22" t="str">
            <v>比率リレー</v>
          </cell>
          <cell r="H22">
            <v>0.03</v>
          </cell>
          <cell r="I22">
            <v>0.05</v>
          </cell>
          <cell r="J22">
            <v>0.08</v>
          </cell>
          <cell r="K22" t="str">
            <v>台</v>
          </cell>
          <cell r="L22">
            <v>10</v>
          </cell>
          <cell r="M22">
            <v>0.9</v>
          </cell>
          <cell r="N22">
            <v>1</v>
          </cell>
          <cell r="O22">
            <v>1</v>
          </cell>
        </row>
        <row r="23">
          <cell r="F23">
            <v>20</v>
          </cell>
          <cell r="G23" t="str">
            <v>避雷針</v>
          </cell>
          <cell r="H23">
            <v>0.25</v>
          </cell>
          <cell r="I23">
            <v>0.42</v>
          </cell>
          <cell r="J23">
            <v>0.42</v>
          </cell>
          <cell r="K23" t="str">
            <v>台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</row>
        <row r="24">
          <cell r="F24">
            <v>21</v>
          </cell>
          <cell r="G24" t="str">
            <v>ｶｯﾄｱｳﾄｽｲｯﾁ</v>
          </cell>
          <cell r="H24">
            <v>0.25</v>
          </cell>
          <cell r="I24">
            <v>0.42</v>
          </cell>
          <cell r="J24">
            <v>0.42</v>
          </cell>
          <cell r="K24" t="str">
            <v>台</v>
          </cell>
          <cell r="L24">
            <v>3</v>
          </cell>
          <cell r="M24">
            <v>0.8</v>
          </cell>
          <cell r="N24">
            <v>1</v>
          </cell>
          <cell r="O24">
            <v>1</v>
          </cell>
        </row>
        <row r="25">
          <cell r="F25">
            <v>22</v>
          </cell>
          <cell r="G25" t="str">
            <v>電力ﾋｭｰｽﾞ</v>
          </cell>
          <cell r="H25">
            <v>0.25</v>
          </cell>
          <cell r="I25">
            <v>0.42</v>
          </cell>
          <cell r="J25">
            <v>0.42</v>
          </cell>
          <cell r="K25" t="str">
            <v>台</v>
          </cell>
          <cell r="L25">
            <v>3</v>
          </cell>
          <cell r="M25">
            <v>0.8</v>
          </cell>
          <cell r="N25">
            <v>1</v>
          </cell>
          <cell r="O25">
            <v>1</v>
          </cell>
        </row>
        <row r="26">
          <cell r="F26">
            <v>23</v>
          </cell>
          <cell r="G26" t="str">
            <v>充電判定装置</v>
          </cell>
          <cell r="H26">
            <v>0.25</v>
          </cell>
          <cell r="I26">
            <v>0.42</v>
          </cell>
          <cell r="J26">
            <v>0.42</v>
          </cell>
          <cell r="K26" t="str">
            <v>台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</row>
        <row r="27">
          <cell r="F27">
            <v>24</v>
          </cell>
          <cell r="G27" t="str">
            <v>圧縮空気発生装置</v>
          </cell>
          <cell r="H27">
            <v>0.42</v>
          </cell>
          <cell r="I27">
            <v>0.42</v>
          </cell>
          <cell r="J27">
            <v>0.08</v>
          </cell>
          <cell r="K27" t="str">
            <v>台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</row>
        <row r="28">
          <cell r="F28">
            <v>25</v>
          </cell>
        </row>
        <row r="29">
          <cell r="F29">
            <v>26</v>
          </cell>
        </row>
        <row r="30">
          <cell r="F30">
            <v>27</v>
          </cell>
          <cell r="H30">
            <v>0.15</v>
          </cell>
          <cell r="I30">
            <v>0.3</v>
          </cell>
          <cell r="J30">
            <v>0</v>
          </cell>
          <cell r="K30" t="str">
            <v>面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</row>
        <row r="31">
          <cell r="F31">
            <v>28</v>
          </cell>
        </row>
        <row r="32">
          <cell r="F32">
            <v>29</v>
          </cell>
        </row>
        <row r="33">
          <cell r="F33">
            <v>30</v>
          </cell>
          <cell r="G33" t="str">
            <v>乾式、モールド変圧器</v>
          </cell>
          <cell r="H33">
            <v>0.22</v>
          </cell>
          <cell r="I33">
            <v>0.22</v>
          </cell>
          <cell r="J33">
            <v>0</v>
          </cell>
          <cell r="K33" t="str">
            <v>台</v>
          </cell>
          <cell r="L33">
            <v>1</v>
          </cell>
          <cell r="M33">
            <v>1</v>
          </cell>
          <cell r="N33">
            <v>500</v>
          </cell>
          <cell r="O33">
            <v>1</v>
          </cell>
        </row>
        <row r="34">
          <cell r="F34">
            <v>31</v>
          </cell>
          <cell r="G34" t="str">
            <v>乾式、モールド変圧器</v>
          </cell>
          <cell r="H34">
            <v>0.34</v>
          </cell>
          <cell r="I34">
            <v>0.34</v>
          </cell>
          <cell r="J34">
            <v>0</v>
          </cell>
          <cell r="K34" t="str">
            <v>台</v>
          </cell>
          <cell r="L34">
            <v>1</v>
          </cell>
          <cell r="M34">
            <v>1</v>
          </cell>
          <cell r="N34">
            <v>500</v>
          </cell>
          <cell r="O34">
            <v>1</v>
          </cell>
        </row>
        <row r="35">
          <cell r="F35">
            <v>32</v>
          </cell>
          <cell r="G35" t="str">
            <v>油入変圧器</v>
          </cell>
          <cell r="H35">
            <v>0.22</v>
          </cell>
          <cell r="I35">
            <v>0.22</v>
          </cell>
          <cell r="J35">
            <v>0</v>
          </cell>
          <cell r="K35" t="str">
            <v>台</v>
          </cell>
          <cell r="L35">
            <v>1</v>
          </cell>
          <cell r="M35">
            <v>1</v>
          </cell>
          <cell r="N35">
            <v>500</v>
          </cell>
          <cell r="O35">
            <v>1</v>
          </cell>
        </row>
        <row r="36">
          <cell r="F36">
            <v>33</v>
          </cell>
          <cell r="G36" t="str">
            <v>油入変圧器</v>
          </cell>
          <cell r="H36">
            <v>0.34</v>
          </cell>
          <cell r="I36">
            <v>0.34</v>
          </cell>
          <cell r="J36">
            <v>0</v>
          </cell>
          <cell r="K36" t="str">
            <v>台</v>
          </cell>
          <cell r="L36">
            <v>1</v>
          </cell>
          <cell r="M36">
            <v>1</v>
          </cell>
          <cell r="N36">
            <v>500</v>
          </cell>
          <cell r="O36">
            <v>1</v>
          </cell>
        </row>
        <row r="37">
          <cell r="F37">
            <v>34</v>
          </cell>
          <cell r="G37" t="str">
            <v>真空遮断器</v>
          </cell>
          <cell r="H37">
            <v>0.11</v>
          </cell>
          <cell r="I37">
            <v>0.11</v>
          </cell>
          <cell r="J37">
            <v>0</v>
          </cell>
          <cell r="K37" t="str">
            <v>台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</row>
        <row r="38">
          <cell r="F38">
            <v>35</v>
          </cell>
          <cell r="G38" t="str">
            <v>油遮断器</v>
          </cell>
          <cell r="H38">
            <v>0.22</v>
          </cell>
          <cell r="I38">
            <v>0.22</v>
          </cell>
          <cell r="J38">
            <v>0</v>
          </cell>
          <cell r="K38" t="str">
            <v>台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</row>
        <row r="39">
          <cell r="F39">
            <v>36</v>
          </cell>
          <cell r="G39" t="str">
            <v>磁気遮断器</v>
          </cell>
          <cell r="H39">
            <v>0.22</v>
          </cell>
          <cell r="I39">
            <v>0.22</v>
          </cell>
          <cell r="J39">
            <v>0</v>
          </cell>
          <cell r="K39" t="str">
            <v>台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</row>
        <row r="40">
          <cell r="F40">
            <v>37</v>
          </cell>
          <cell r="G40" t="str">
            <v>油開閉器</v>
          </cell>
          <cell r="H40">
            <v>0.11</v>
          </cell>
          <cell r="I40">
            <v>0</v>
          </cell>
          <cell r="J40">
            <v>0</v>
          </cell>
          <cell r="K40" t="str">
            <v>台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</row>
        <row r="41">
          <cell r="F41">
            <v>38</v>
          </cell>
          <cell r="G41" t="str">
            <v>真空開閉器</v>
          </cell>
          <cell r="H41">
            <v>0.09</v>
          </cell>
          <cell r="I41">
            <v>0</v>
          </cell>
          <cell r="J41">
            <v>0</v>
          </cell>
          <cell r="K41" t="str">
            <v>台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F42">
            <v>39</v>
          </cell>
          <cell r="G42" t="str">
            <v>閉鎖形気中開閉器</v>
          </cell>
          <cell r="H42">
            <v>0.11</v>
          </cell>
          <cell r="I42">
            <v>0</v>
          </cell>
          <cell r="J42">
            <v>0</v>
          </cell>
          <cell r="K42" t="str">
            <v>台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</row>
        <row r="43">
          <cell r="F43">
            <v>40</v>
          </cell>
          <cell r="G43" t="str">
            <v>開放形気中開閉器</v>
          </cell>
          <cell r="H43">
            <v>0.11</v>
          </cell>
          <cell r="I43">
            <v>0</v>
          </cell>
          <cell r="J43">
            <v>0</v>
          </cell>
          <cell r="K43" t="str">
            <v>台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</row>
        <row r="44">
          <cell r="F44">
            <v>41</v>
          </cell>
          <cell r="G44" t="str">
            <v>手動断路器</v>
          </cell>
          <cell r="H44">
            <v>0.11</v>
          </cell>
          <cell r="I44">
            <v>0</v>
          </cell>
          <cell r="J44">
            <v>0</v>
          </cell>
          <cell r="K44" t="str">
            <v>組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</row>
        <row r="45">
          <cell r="F45">
            <v>42</v>
          </cell>
          <cell r="G45" t="str">
            <v>動力断路器</v>
          </cell>
          <cell r="H45">
            <v>0.11</v>
          </cell>
          <cell r="I45">
            <v>0</v>
          </cell>
          <cell r="J45">
            <v>0</v>
          </cell>
          <cell r="K45" t="str">
            <v>組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</row>
        <row r="46">
          <cell r="F46">
            <v>43</v>
          </cell>
          <cell r="G46" t="str">
            <v>高圧気中電磁接触器</v>
          </cell>
          <cell r="H46">
            <v>0.22</v>
          </cell>
          <cell r="I46">
            <v>0</v>
          </cell>
          <cell r="J46">
            <v>0</v>
          </cell>
          <cell r="K46" t="str">
            <v>台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</row>
        <row r="47">
          <cell r="F47">
            <v>44</v>
          </cell>
          <cell r="G47" t="str">
            <v>高圧真空電磁接触器</v>
          </cell>
          <cell r="H47">
            <v>0.22</v>
          </cell>
          <cell r="I47">
            <v>0</v>
          </cell>
          <cell r="J47">
            <v>0</v>
          </cell>
          <cell r="K47" t="str">
            <v>台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</row>
        <row r="48">
          <cell r="F48">
            <v>45</v>
          </cell>
          <cell r="H48">
            <v>0.09</v>
          </cell>
          <cell r="I48">
            <v>0</v>
          </cell>
          <cell r="J48">
            <v>0</v>
          </cell>
          <cell r="K48" t="str">
            <v>台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</row>
        <row r="49">
          <cell r="F49">
            <v>46</v>
          </cell>
          <cell r="G49" t="str">
            <v>整定ﾀｯﾌﾟﾚﾊﾞｰ</v>
          </cell>
          <cell r="H49">
            <v>0.01</v>
          </cell>
          <cell r="I49">
            <v>0.03</v>
          </cell>
          <cell r="J49">
            <v>0.03</v>
          </cell>
          <cell r="K49" t="str">
            <v>台</v>
          </cell>
          <cell r="L49">
            <v>10</v>
          </cell>
          <cell r="M49">
            <v>0.9</v>
          </cell>
          <cell r="N49">
            <v>1</v>
          </cell>
          <cell r="O49">
            <v>1</v>
          </cell>
        </row>
        <row r="50">
          <cell r="F50">
            <v>47</v>
          </cell>
          <cell r="G50" t="str">
            <v>電力リレー</v>
          </cell>
          <cell r="H50">
            <v>0.02</v>
          </cell>
          <cell r="I50">
            <v>0.03</v>
          </cell>
          <cell r="J50">
            <v>0.06</v>
          </cell>
          <cell r="K50" t="str">
            <v>台</v>
          </cell>
          <cell r="L50">
            <v>10</v>
          </cell>
          <cell r="M50">
            <v>0.9</v>
          </cell>
          <cell r="N50">
            <v>1</v>
          </cell>
          <cell r="O50">
            <v>1</v>
          </cell>
        </row>
        <row r="51">
          <cell r="F51">
            <v>48</v>
          </cell>
          <cell r="G51" t="str">
            <v>比率リレー</v>
          </cell>
          <cell r="H51">
            <v>0.02</v>
          </cell>
          <cell r="I51">
            <v>0.03</v>
          </cell>
          <cell r="J51">
            <v>0.06</v>
          </cell>
          <cell r="K51" t="str">
            <v>台</v>
          </cell>
          <cell r="L51">
            <v>10</v>
          </cell>
          <cell r="M51">
            <v>0.9</v>
          </cell>
          <cell r="N51">
            <v>1</v>
          </cell>
          <cell r="O51">
            <v>1</v>
          </cell>
        </row>
        <row r="52">
          <cell r="F52">
            <v>49</v>
          </cell>
          <cell r="H52">
            <v>0.04</v>
          </cell>
          <cell r="I52">
            <v>0</v>
          </cell>
          <cell r="J52">
            <v>0</v>
          </cell>
          <cell r="K52" t="str">
            <v>台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F53">
            <v>50</v>
          </cell>
          <cell r="H53">
            <v>0.15</v>
          </cell>
          <cell r="I53">
            <v>0</v>
          </cell>
          <cell r="J53">
            <v>0</v>
          </cell>
          <cell r="K53" t="str">
            <v>台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4">
          <cell r="F54">
            <v>51</v>
          </cell>
          <cell r="H54">
            <v>0.22</v>
          </cell>
          <cell r="I54">
            <v>0</v>
          </cell>
          <cell r="J54">
            <v>0</v>
          </cell>
          <cell r="K54" t="str">
            <v>台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  <cell r="H57">
            <v>0.14</v>
          </cell>
          <cell r="I57">
            <v>0.26</v>
          </cell>
          <cell r="J57">
            <v>0.24</v>
          </cell>
          <cell r="K57" t="str">
            <v>面</v>
          </cell>
          <cell r="L57">
            <v>11</v>
          </cell>
          <cell r="M57">
            <v>1.5</v>
          </cell>
          <cell r="N57">
            <v>1</v>
          </cell>
          <cell r="O57">
            <v>1</v>
          </cell>
        </row>
        <row r="58">
          <cell r="F58">
            <v>55</v>
          </cell>
          <cell r="H58">
            <v>0.09</v>
          </cell>
          <cell r="I58">
            <v>0.18</v>
          </cell>
          <cell r="J58">
            <v>0</v>
          </cell>
          <cell r="K58" t="str">
            <v>面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  <cell r="G61" t="str">
            <v>開放形特別高圧</v>
          </cell>
          <cell r="H61">
            <v>0.18</v>
          </cell>
          <cell r="I61">
            <v>0.18</v>
          </cell>
          <cell r="J61">
            <v>0.18</v>
          </cell>
          <cell r="K61" t="str">
            <v>系統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</row>
        <row r="62">
          <cell r="F62">
            <v>59</v>
          </cell>
          <cell r="G62" t="str">
            <v>閉鎖形特別高圧</v>
          </cell>
          <cell r="H62">
            <v>0.18</v>
          </cell>
          <cell r="I62">
            <v>0.21</v>
          </cell>
          <cell r="J62">
            <v>0.21</v>
          </cell>
          <cell r="K62" t="str">
            <v>系統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</row>
        <row r="63">
          <cell r="F63">
            <v>60</v>
          </cell>
          <cell r="G63" t="str">
            <v>ｶﾞｽ密封形特別高圧</v>
          </cell>
          <cell r="H63">
            <v>0.18</v>
          </cell>
          <cell r="I63">
            <v>0.18</v>
          </cell>
          <cell r="J63">
            <v>0.18</v>
          </cell>
          <cell r="K63" t="str">
            <v>系統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</row>
        <row r="64">
          <cell r="F64">
            <v>61</v>
          </cell>
          <cell r="G64" t="str">
            <v>油入密封形特別高圧</v>
          </cell>
          <cell r="H64">
            <v>0.18</v>
          </cell>
          <cell r="I64">
            <v>0.18</v>
          </cell>
          <cell r="J64">
            <v>0.18</v>
          </cell>
          <cell r="K64" t="str">
            <v>系統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</row>
        <row r="65">
          <cell r="F65">
            <v>62</v>
          </cell>
          <cell r="G65" t="str">
            <v>開放型、閉鎖型高圧</v>
          </cell>
          <cell r="H65">
            <v>0.15</v>
          </cell>
          <cell r="I65">
            <v>0.18</v>
          </cell>
          <cell r="J65">
            <v>0.18</v>
          </cell>
          <cell r="K65" t="str">
            <v>系統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</row>
        <row r="66">
          <cell r="F66">
            <v>63</v>
          </cell>
          <cell r="G66" t="str">
            <v>ｹｰﾌﾞﾙ配線</v>
          </cell>
          <cell r="H66">
            <v>0</v>
          </cell>
          <cell r="I66">
            <v>0.07</v>
          </cell>
          <cell r="J66">
            <v>0.07</v>
          </cell>
          <cell r="K66" t="str">
            <v>系統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</row>
        <row r="67">
          <cell r="F67">
            <v>64</v>
          </cell>
          <cell r="G67" t="str">
            <v>ﾊﾞｽﾀﾞｸﾄ</v>
          </cell>
          <cell r="H67">
            <v>0</v>
          </cell>
          <cell r="I67">
            <v>0.09</v>
          </cell>
          <cell r="J67">
            <v>0.09</v>
          </cell>
          <cell r="K67" t="str">
            <v>系統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  <cell r="H70">
            <v>0</v>
          </cell>
          <cell r="I70">
            <v>0</v>
          </cell>
          <cell r="J70">
            <v>0.2</v>
          </cell>
          <cell r="K70" t="str">
            <v>接地極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  <cell r="G73" t="str">
            <v>６ヶ月点検</v>
          </cell>
          <cell r="H73">
            <v>0.56</v>
          </cell>
          <cell r="I73">
            <v>0.68</v>
          </cell>
          <cell r="J73">
            <v>0</v>
          </cell>
          <cell r="K73" t="str">
            <v>組</v>
          </cell>
          <cell r="L73">
            <v>1</v>
          </cell>
          <cell r="M73">
            <v>1</v>
          </cell>
          <cell r="N73">
            <v>30</v>
          </cell>
          <cell r="O73">
            <v>2</v>
          </cell>
        </row>
        <row r="74">
          <cell r="F74">
            <v>71</v>
          </cell>
          <cell r="G74" t="str">
            <v>年次点検</v>
          </cell>
          <cell r="H74">
            <v>2.1</v>
          </cell>
          <cell r="I74">
            <v>2.3</v>
          </cell>
          <cell r="J74">
            <v>0</v>
          </cell>
          <cell r="K74" t="str">
            <v>組</v>
          </cell>
          <cell r="L74">
            <v>1</v>
          </cell>
          <cell r="M74">
            <v>1</v>
          </cell>
          <cell r="N74">
            <v>30</v>
          </cell>
          <cell r="O74">
            <v>1</v>
          </cell>
        </row>
        <row r="75">
          <cell r="F75">
            <v>72</v>
          </cell>
          <cell r="G75" t="str">
            <v>６ヶ月点検</v>
          </cell>
          <cell r="H75">
            <v>0.73</v>
          </cell>
          <cell r="I75">
            <v>0.9</v>
          </cell>
          <cell r="J75">
            <v>0</v>
          </cell>
          <cell r="K75" t="str">
            <v>組</v>
          </cell>
          <cell r="L75">
            <v>1</v>
          </cell>
          <cell r="M75">
            <v>1</v>
          </cell>
          <cell r="N75">
            <v>80</v>
          </cell>
          <cell r="O75">
            <v>2</v>
          </cell>
        </row>
        <row r="76">
          <cell r="F76">
            <v>73</v>
          </cell>
          <cell r="G76" t="str">
            <v>年次点検</v>
          </cell>
          <cell r="H76">
            <v>2.8</v>
          </cell>
          <cell r="I76">
            <v>2.9</v>
          </cell>
          <cell r="J76">
            <v>0</v>
          </cell>
          <cell r="K76" t="str">
            <v>組</v>
          </cell>
          <cell r="L76">
            <v>1</v>
          </cell>
          <cell r="M76">
            <v>1</v>
          </cell>
          <cell r="N76">
            <v>80</v>
          </cell>
          <cell r="O76">
            <v>1</v>
          </cell>
        </row>
        <row r="77">
          <cell r="F77">
            <v>74</v>
          </cell>
          <cell r="G77" t="str">
            <v>６ヶ月点検</v>
          </cell>
          <cell r="H77">
            <v>0.68</v>
          </cell>
          <cell r="I77">
            <v>0.8</v>
          </cell>
          <cell r="J77">
            <v>0</v>
          </cell>
          <cell r="K77" t="str">
            <v>組</v>
          </cell>
          <cell r="L77">
            <v>1</v>
          </cell>
          <cell r="M77">
            <v>1</v>
          </cell>
          <cell r="N77">
            <v>80</v>
          </cell>
          <cell r="O77">
            <v>2</v>
          </cell>
        </row>
        <row r="78">
          <cell r="F78">
            <v>75</v>
          </cell>
          <cell r="G78" t="str">
            <v>年次点検</v>
          </cell>
          <cell r="H78">
            <v>2.8</v>
          </cell>
          <cell r="I78">
            <v>3</v>
          </cell>
          <cell r="J78">
            <v>0</v>
          </cell>
          <cell r="K78" t="str">
            <v>組</v>
          </cell>
          <cell r="L78">
            <v>1</v>
          </cell>
          <cell r="M78">
            <v>1</v>
          </cell>
          <cell r="N78">
            <v>80</v>
          </cell>
          <cell r="O78">
            <v>1</v>
          </cell>
        </row>
        <row r="79">
          <cell r="F79">
            <v>76</v>
          </cell>
        </row>
        <row r="80">
          <cell r="F80">
            <v>77</v>
          </cell>
          <cell r="G80" t="str">
            <v>６ヶ月点検</v>
          </cell>
          <cell r="H80">
            <v>1.2</v>
          </cell>
          <cell r="I80">
            <v>1.4</v>
          </cell>
          <cell r="J80">
            <v>0</v>
          </cell>
          <cell r="K80" t="str">
            <v>組</v>
          </cell>
          <cell r="L80">
            <v>1</v>
          </cell>
          <cell r="M80">
            <v>1</v>
          </cell>
          <cell r="N80">
            <v>250</v>
          </cell>
          <cell r="O80">
            <v>2</v>
          </cell>
        </row>
        <row r="81">
          <cell r="F81">
            <v>78</v>
          </cell>
          <cell r="G81" t="str">
            <v>年次点検</v>
          </cell>
          <cell r="H81">
            <v>5.1</v>
          </cell>
          <cell r="I81">
            <v>5.4</v>
          </cell>
          <cell r="J81">
            <v>0</v>
          </cell>
          <cell r="K81" t="str">
            <v>組</v>
          </cell>
          <cell r="L81">
            <v>1</v>
          </cell>
          <cell r="M81">
            <v>1</v>
          </cell>
          <cell r="N81">
            <v>250</v>
          </cell>
          <cell r="O81">
            <v>1</v>
          </cell>
        </row>
        <row r="82">
          <cell r="F82">
            <v>79</v>
          </cell>
          <cell r="G82" t="str">
            <v>６ヶ月点検</v>
          </cell>
          <cell r="H82">
            <v>1.6</v>
          </cell>
          <cell r="I82">
            <v>1.7</v>
          </cell>
          <cell r="J82">
            <v>0</v>
          </cell>
          <cell r="K82" t="str">
            <v>組</v>
          </cell>
          <cell r="L82">
            <v>1</v>
          </cell>
          <cell r="M82">
            <v>1</v>
          </cell>
          <cell r="N82">
            <v>500</v>
          </cell>
          <cell r="O82">
            <v>2</v>
          </cell>
        </row>
        <row r="83">
          <cell r="F83">
            <v>80</v>
          </cell>
          <cell r="G83" t="str">
            <v>年次点検</v>
          </cell>
          <cell r="H83">
            <v>5.7</v>
          </cell>
          <cell r="I83">
            <v>5.6</v>
          </cell>
          <cell r="J83">
            <v>0</v>
          </cell>
          <cell r="K83" t="str">
            <v>組</v>
          </cell>
          <cell r="L83">
            <v>1</v>
          </cell>
          <cell r="M83">
            <v>1</v>
          </cell>
          <cell r="N83">
            <v>500</v>
          </cell>
          <cell r="O83">
            <v>1</v>
          </cell>
        </row>
        <row r="84">
          <cell r="F84">
            <v>81</v>
          </cell>
          <cell r="G84" t="str">
            <v>６ヶ月点検</v>
          </cell>
          <cell r="H84">
            <v>1.8</v>
          </cell>
          <cell r="I84">
            <v>2.2</v>
          </cell>
          <cell r="J84">
            <v>0</v>
          </cell>
          <cell r="K84" t="str">
            <v>組</v>
          </cell>
          <cell r="L84">
            <v>1</v>
          </cell>
          <cell r="M84">
            <v>1</v>
          </cell>
          <cell r="N84">
            <v>935</v>
          </cell>
          <cell r="O84">
            <v>2</v>
          </cell>
        </row>
        <row r="85">
          <cell r="F85">
            <v>82</v>
          </cell>
          <cell r="G85" t="str">
            <v>年次点検</v>
          </cell>
          <cell r="H85">
            <v>7.2</v>
          </cell>
          <cell r="I85">
            <v>6.8</v>
          </cell>
          <cell r="J85">
            <v>0</v>
          </cell>
          <cell r="K85" t="str">
            <v>組</v>
          </cell>
          <cell r="L85">
            <v>1</v>
          </cell>
          <cell r="M85">
            <v>1</v>
          </cell>
          <cell r="N85">
            <v>935</v>
          </cell>
          <cell r="O85">
            <v>1</v>
          </cell>
        </row>
        <row r="86">
          <cell r="F86">
            <v>83</v>
          </cell>
          <cell r="G86" t="str">
            <v>６ヶ月点検</v>
          </cell>
          <cell r="H86">
            <v>2.2</v>
          </cell>
          <cell r="I86">
            <v>2.6</v>
          </cell>
          <cell r="J86">
            <v>0</v>
          </cell>
          <cell r="K86" t="str">
            <v>組</v>
          </cell>
          <cell r="L86">
            <v>1</v>
          </cell>
          <cell r="M86">
            <v>1</v>
          </cell>
          <cell r="N86">
            <v>1375</v>
          </cell>
          <cell r="O86">
            <v>2</v>
          </cell>
        </row>
        <row r="87">
          <cell r="F87">
            <v>84</v>
          </cell>
          <cell r="G87" t="str">
            <v>年次点検</v>
          </cell>
          <cell r="H87">
            <v>8.7</v>
          </cell>
          <cell r="I87">
            <v>8.4</v>
          </cell>
          <cell r="J87">
            <v>0</v>
          </cell>
          <cell r="K87" t="str">
            <v>組</v>
          </cell>
          <cell r="L87">
            <v>1</v>
          </cell>
          <cell r="M87">
            <v>1</v>
          </cell>
          <cell r="N87">
            <v>1375</v>
          </cell>
          <cell r="O87">
            <v>1</v>
          </cell>
        </row>
        <row r="88">
          <cell r="F88">
            <v>85</v>
          </cell>
          <cell r="G88" t="str">
            <v>６ヶ月点検</v>
          </cell>
          <cell r="H88">
            <v>1.42</v>
          </cell>
          <cell r="I88">
            <v>1.7</v>
          </cell>
          <cell r="J88">
            <v>0</v>
          </cell>
          <cell r="K88" t="str">
            <v>組</v>
          </cell>
          <cell r="L88">
            <v>1</v>
          </cell>
          <cell r="M88">
            <v>1</v>
          </cell>
          <cell r="N88">
            <v>250</v>
          </cell>
          <cell r="O88">
            <v>2</v>
          </cell>
        </row>
        <row r="89">
          <cell r="F89">
            <v>86</v>
          </cell>
          <cell r="G89" t="str">
            <v>年次点検</v>
          </cell>
          <cell r="H89">
            <v>5.32</v>
          </cell>
          <cell r="I89">
            <v>5.7</v>
          </cell>
          <cell r="J89">
            <v>0</v>
          </cell>
          <cell r="K89" t="str">
            <v>組</v>
          </cell>
          <cell r="L89">
            <v>1</v>
          </cell>
          <cell r="M89">
            <v>1</v>
          </cell>
          <cell r="N89">
            <v>250</v>
          </cell>
          <cell r="O89">
            <v>1</v>
          </cell>
        </row>
        <row r="90">
          <cell r="F90">
            <v>87</v>
          </cell>
          <cell r="G90" t="str">
            <v>６ヶ月点検</v>
          </cell>
          <cell r="H90">
            <v>1.82</v>
          </cell>
          <cell r="I90">
            <v>2</v>
          </cell>
          <cell r="J90">
            <v>0</v>
          </cell>
          <cell r="K90" t="str">
            <v>組</v>
          </cell>
          <cell r="L90">
            <v>1</v>
          </cell>
          <cell r="M90">
            <v>1</v>
          </cell>
          <cell r="N90">
            <v>500</v>
          </cell>
          <cell r="O90">
            <v>2</v>
          </cell>
        </row>
        <row r="91">
          <cell r="F91">
            <v>88</v>
          </cell>
          <cell r="G91" t="str">
            <v>年次点検</v>
          </cell>
          <cell r="H91">
            <v>5.92</v>
          </cell>
          <cell r="I91">
            <v>5.9</v>
          </cell>
          <cell r="J91">
            <v>0</v>
          </cell>
          <cell r="K91" t="str">
            <v>組</v>
          </cell>
          <cell r="L91">
            <v>1</v>
          </cell>
          <cell r="M91">
            <v>1</v>
          </cell>
          <cell r="N91">
            <v>500</v>
          </cell>
          <cell r="O91">
            <v>1</v>
          </cell>
        </row>
        <row r="92">
          <cell r="F92">
            <v>89</v>
          </cell>
          <cell r="G92" t="str">
            <v>６ヶ月点検</v>
          </cell>
          <cell r="H92">
            <v>2.02</v>
          </cell>
          <cell r="I92">
            <v>2.5</v>
          </cell>
          <cell r="J92">
            <v>0</v>
          </cell>
          <cell r="K92" t="str">
            <v>組</v>
          </cell>
          <cell r="L92">
            <v>1</v>
          </cell>
          <cell r="M92">
            <v>1</v>
          </cell>
          <cell r="N92">
            <v>935</v>
          </cell>
          <cell r="O92">
            <v>2</v>
          </cell>
        </row>
        <row r="93">
          <cell r="F93">
            <v>90</v>
          </cell>
          <cell r="G93" t="str">
            <v>年次点検</v>
          </cell>
          <cell r="H93">
            <v>7.42</v>
          </cell>
          <cell r="I93">
            <v>7.1</v>
          </cell>
          <cell r="J93">
            <v>0</v>
          </cell>
          <cell r="K93" t="str">
            <v>組</v>
          </cell>
          <cell r="L93">
            <v>1</v>
          </cell>
          <cell r="M93">
            <v>1</v>
          </cell>
          <cell r="N93">
            <v>935</v>
          </cell>
          <cell r="O93">
            <v>1</v>
          </cell>
        </row>
        <row r="94">
          <cell r="F94">
            <v>91</v>
          </cell>
          <cell r="G94" t="str">
            <v>６ヶ月点検</v>
          </cell>
          <cell r="H94">
            <v>2.42</v>
          </cell>
          <cell r="I94">
            <v>2.9</v>
          </cell>
          <cell r="J94">
            <v>0</v>
          </cell>
          <cell r="K94" t="str">
            <v>組</v>
          </cell>
          <cell r="L94">
            <v>1</v>
          </cell>
          <cell r="M94">
            <v>1</v>
          </cell>
          <cell r="N94">
            <v>1375</v>
          </cell>
          <cell r="O94">
            <v>2</v>
          </cell>
        </row>
        <row r="95">
          <cell r="F95">
            <v>92</v>
          </cell>
          <cell r="G95" t="str">
            <v>年次点検</v>
          </cell>
          <cell r="H95">
            <v>8.92</v>
          </cell>
          <cell r="I95">
            <v>8.7</v>
          </cell>
          <cell r="J95">
            <v>0</v>
          </cell>
          <cell r="K95" t="str">
            <v>組</v>
          </cell>
          <cell r="L95">
            <v>1</v>
          </cell>
          <cell r="M95">
            <v>1</v>
          </cell>
          <cell r="N95">
            <v>1375</v>
          </cell>
          <cell r="O95">
            <v>1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  <cell r="G98" t="str">
            <v>６ヶ月点検</v>
          </cell>
          <cell r="H98">
            <v>0.6</v>
          </cell>
          <cell r="I98">
            <v>0.72</v>
          </cell>
          <cell r="J98">
            <v>0</v>
          </cell>
          <cell r="K98" t="str">
            <v>組</v>
          </cell>
          <cell r="L98">
            <v>1</v>
          </cell>
          <cell r="M98">
            <v>1</v>
          </cell>
          <cell r="N98">
            <v>30</v>
          </cell>
          <cell r="O98">
            <v>2</v>
          </cell>
        </row>
        <row r="99">
          <cell r="F99">
            <v>96</v>
          </cell>
          <cell r="G99" t="str">
            <v>年次点検</v>
          </cell>
          <cell r="H99">
            <v>2.2</v>
          </cell>
          <cell r="I99">
            <v>2.4</v>
          </cell>
          <cell r="J99">
            <v>0</v>
          </cell>
          <cell r="K99" t="str">
            <v>組</v>
          </cell>
          <cell r="L99">
            <v>1</v>
          </cell>
          <cell r="M99">
            <v>1</v>
          </cell>
          <cell r="N99">
            <v>30</v>
          </cell>
          <cell r="O99">
            <v>1</v>
          </cell>
        </row>
        <row r="100">
          <cell r="F100">
            <v>97</v>
          </cell>
          <cell r="G100" t="str">
            <v>６ヶ月点検</v>
          </cell>
          <cell r="H100">
            <v>0.83</v>
          </cell>
          <cell r="I100">
            <v>1</v>
          </cell>
          <cell r="J100">
            <v>0</v>
          </cell>
          <cell r="K100" t="str">
            <v>組</v>
          </cell>
          <cell r="L100">
            <v>1</v>
          </cell>
          <cell r="M100">
            <v>1</v>
          </cell>
          <cell r="N100">
            <v>80</v>
          </cell>
          <cell r="O100">
            <v>2</v>
          </cell>
        </row>
        <row r="101">
          <cell r="F101">
            <v>98</v>
          </cell>
          <cell r="G101" t="str">
            <v>年次点検</v>
          </cell>
          <cell r="H101">
            <v>3</v>
          </cell>
          <cell r="I101">
            <v>3.2</v>
          </cell>
          <cell r="J101">
            <v>0</v>
          </cell>
          <cell r="K101" t="str">
            <v>組</v>
          </cell>
          <cell r="L101">
            <v>1</v>
          </cell>
          <cell r="M101">
            <v>1</v>
          </cell>
          <cell r="N101">
            <v>80</v>
          </cell>
          <cell r="O101">
            <v>1</v>
          </cell>
        </row>
        <row r="102">
          <cell r="F102">
            <v>99</v>
          </cell>
          <cell r="G102" t="str">
            <v>６ヶ月点検</v>
          </cell>
          <cell r="H102">
            <v>0.78</v>
          </cell>
          <cell r="I102">
            <v>0.9</v>
          </cell>
          <cell r="J102">
            <v>0</v>
          </cell>
          <cell r="K102" t="str">
            <v>組</v>
          </cell>
          <cell r="L102">
            <v>1</v>
          </cell>
          <cell r="M102">
            <v>1</v>
          </cell>
          <cell r="N102">
            <v>80</v>
          </cell>
          <cell r="O102">
            <v>2</v>
          </cell>
        </row>
        <row r="103">
          <cell r="F103">
            <v>100</v>
          </cell>
          <cell r="G103" t="str">
            <v>年次点検</v>
          </cell>
          <cell r="H103">
            <v>3</v>
          </cell>
          <cell r="I103">
            <v>3.3</v>
          </cell>
          <cell r="J103">
            <v>0</v>
          </cell>
          <cell r="K103" t="str">
            <v>組</v>
          </cell>
          <cell r="L103">
            <v>1</v>
          </cell>
          <cell r="M103">
            <v>1</v>
          </cell>
          <cell r="N103">
            <v>80</v>
          </cell>
          <cell r="O103">
            <v>1</v>
          </cell>
        </row>
        <row r="105">
          <cell r="F105">
            <v>101</v>
          </cell>
          <cell r="G105" t="str">
            <v>６ヶ月点検</v>
          </cell>
          <cell r="H105">
            <v>1.5</v>
          </cell>
          <cell r="I105">
            <v>1.7</v>
          </cell>
          <cell r="J105">
            <v>0</v>
          </cell>
          <cell r="K105" t="str">
            <v>組</v>
          </cell>
          <cell r="L105">
            <v>1</v>
          </cell>
          <cell r="M105">
            <v>1</v>
          </cell>
          <cell r="N105">
            <v>250</v>
          </cell>
          <cell r="O105">
            <v>2</v>
          </cell>
        </row>
        <row r="106">
          <cell r="F106">
            <v>102</v>
          </cell>
          <cell r="G106" t="str">
            <v>年次点検</v>
          </cell>
          <cell r="H106">
            <v>5.4</v>
          </cell>
          <cell r="I106">
            <v>5.7</v>
          </cell>
          <cell r="J106">
            <v>0</v>
          </cell>
          <cell r="K106" t="str">
            <v>組</v>
          </cell>
          <cell r="L106">
            <v>1</v>
          </cell>
          <cell r="M106">
            <v>1</v>
          </cell>
          <cell r="N106">
            <v>250</v>
          </cell>
          <cell r="O106">
            <v>1</v>
          </cell>
        </row>
        <row r="107">
          <cell r="F107">
            <v>103</v>
          </cell>
          <cell r="G107" t="str">
            <v>６ヶ月点検</v>
          </cell>
          <cell r="H107">
            <v>1</v>
          </cell>
          <cell r="I107">
            <v>2</v>
          </cell>
          <cell r="J107">
            <v>0</v>
          </cell>
          <cell r="K107" t="str">
            <v>組</v>
          </cell>
          <cell r="L107">
            <v>1</v>
          </cell>
          <cell r="M107">
            <v>1</v>
          </cell>
          <cell r="N107">
            <v>500</v>
          </cell>
          <cell r="O107">
            <v>2</v>
          </cell>
        </row>
        <row r="108">
          <cell r="F108">
            <v>104</v>
          </cell>
          <cell r="G108" t="str">
            <v>年次点検</v>
          </cell>
          <cell r="H108">
            <v>6.1</v>
          </cell>
          <cell r="I108">
            <v>6</v>
          </cell>
          <cell r="J108">
            <v>0</v>
          </cell>
          <cell r="K108" t="str">
            <v>組</v>
          </cell>
          <cell r="L108">
            <v>1</v>
          </cell>
          <cell r="M108">
            <v>1</v>
          </cell>
          <cell r="N108">
            <v>500</v>
          </cell>
          <cell r="O108">
            <v>1</v>
          </cell>
        </row>
        <row r="109">
          <cell r="F109">
            <v>105</v>
          </cell>
          <cell r="G109" t="str">
            <v>６ヶ月点検</v>
          </cell>
          <cell r="H109">
            <v>2.2</v>
          </cell>
          <cell r="I109">
            <v>2.5</v>
          </cell>
          <cell r="J109">
            <v>0</v>
          </cell>
          <cell r="K109" t="str">
            <v>組</v>
          </cell>
          <cell r="L109">
            <v>1</v>
          </cell>
          <cell r="M109">
            <v>1</v>
          </cell>
          <cell r="N109">
            <v>935</v>
          </cell>
          <cell r="O109">
            <v>2</v>
          </cell>
        </row>
        <row r="110">
          <cell r="F110">
            <v>106</v>
          </cell>
          <cell r="G110" t="str">
            <v>年次点検</v>
          </cell>
          <cell r="H110">
            <v>7.7</v>
          </cell>
          <cell r="I110">
            <v>7.3</v>
          </cell>
          <cell r="J110">
            <v>0</v>
          </cell>
          <cell r="K110" t="str">
            <v>組</v>
          </cell>
          <cell r="L110">
            <v>1</v>
          </cell>
          <cell r="M110">
            <v>1</v>
          </cell>
          <cell r="N110">
            <v>935</v>
          </cell>
          <cell r="O110">
            <v>1</v>
          </cell>
        </row>
        <row r="111">
          <cell r="F111">
            <v>107</v>
          </cell>
          <cell r="G111" t="str">
            <v>６ヶ月点検</v>
          </cell>
          <cell r="H111">
            <v>2.7</v>
          </cell>
          <cell r="I111">
            <v>3.1</v>
          </cell>
          <cell r="J111">
            <v>0</v>
          </cell>
          <cell r="K111" t="str">
            <v>組</v>
          </cell>
          <cell r="L111">
            <v>1</v>
          </cell>
          <cell r="M111">
            <v>1</v>
          </cell>
          <cell r="N111">
            <v>1375</v>
          </cell>
          <cell r="O111">
            <v>2</v>
          </cell>
        </row>
        <row r="112">
          <cell r="F112">
            <v>108</v>
          </cell>
          <cell r="G112" t="str">
            <v>年次点検</v>
          </cell>
          <cell r="H112">
            <v>9.7</v>
          </cell>
          <cell r="I112">
            <v>9.4</v>
          </cell>
          <cell r="J112">
            <v>0</v>
          </cell>
          <cell r="K112" t="str">
            <v>組</v>
          </cell>
          <cell r="L112">
            <v>1</v>
          </cell>
          <cell r="M112">
            <v>1</v>
          </cell>
          <cell r="N112">
            <v>1375</v>
          </cell>
          <cell r="O112">
            <v>1</v>
          </cell>
        </row>
        <row r="113">
          <cell r="F113">
            <v>109</v>
          </cell>
          <cell r="G113" t="str">
            <v>６ヶ月点検</v>
          </cell>
          <cell r="H113">
            <v>1.72</v>
          </cell>
          <cell r="I113">
            <v>2</v>
          </cell>
          <cell r="J113">
            <v>0</v>
          </cell>
          <cell r="K113" t="str">
            <v>組</v>
          </cell>
          <cell r="L113">
            <v>1</v>
          </cell>
          <cell r="M113">
            <v>1</v>
          </cell>
          <cell r="N113">
            <v>250</v>
          </cell>
          <cell r="O113">
            <v>2</v>
          </cell>
        </row>
        <row r="114">
          <cell r="F114">
            <v>110</v>
          </cell>
          <cell r="G114" t="str">
            <v>年次点検</v>
          </cell>
          <cell r="H114">
            <v>5.62</v>
          </cell>
          <cell r="I114">
            <v>6</v>
          </cell>
          <cell r="J114">
            <v>0</v>
          </cell>
          <cell r="K114" t="str">
            <v>組</v>
          </cell>
          <cell r="L114">
            <v>1</v>
          </cell>
          <cell r="M114">
            <v>1</v>
          </cell>
          <cell r="N114">
            <v>250</v>
          </cell>
          <cell r="O114">
            <v>1</v>
          </cell>
        </row>
        <row r="115">
          <cell r="F115">
            <v>111</v>
          </cell>
          <cell r="G115" t="str">
            <v>６ヶ月点検</v>
          </cell>
          <cell r="H115">
            <v>1.22</v>
          </cell>
          <cell r="I115">
            <v>2.3</v>
          </cell>
          <cell r="J115">
            <v>0</v>
          </cell>
          <cell r="K115" t="str">
            <v>組</v>
          </cell>
          <cell r="L115">
            <v>1</v>
          </cell>
          <cell r="M115">
            <v>1</v>
          </cell>
          <cell r="N115">
            <v>500</v>
          </cell>
          <cell r="O115">
            <v>2</v>
          </cell>
        </row>
        <row r="116">
          <cell r="F116">
            <v>112</v>
          </cell>
          <cell r="G116" t="str">
            <v>年次点検</v>
          </cell>
          <cell r="H116">
            <v>6.32</v>
          </cell>
          <cell r="I116">
            <v>6.3</v>
          </cell>
          <cell r="J116">
            <v>0</v>
          </cell>
          <cell r="K116" t="str">
            <v>組</v>
          </cell>
          <cell r="L116">
            <v>1</v>
          </cell>
          <cell r="M116">
            <v>1</v>
          </cell>
          <cell r="N116">
            <v>500</v>
          </cell>
          <cell r="O116">
            <v>1</v>
          </cell>
        </row>
        <row r="117">
          <cell r="F117">
            <v>113</v>
          </cell>
          <cell r="G117" t="str">
            <v>６ヶ月点検</v>
          </cell>
          <cell r="H117">
            <v>2.42</v>
          </cell>
          <cell r="I117">
            <v>2.8</v>
          </cell>
          <cell r="J117">
            <v>0</v>
          </cell>
          <cell r="K117" t="str">
            <v>組</v>
          </cell>
          <cell r="L117">
            <v>1</v>
          </cell>
          <cell r="M117">
            <v>1</v>
          </cell>
          <cell r="N117">
            <v>935</v>
          </cell>
          <cell r="O117">
            <v>2</v>
          </cell>
        </row>
        <row r="118">
          <cell r="F118">
            <v>114</v>
          </cell>
          <cell r="G118" t="str">
            <v>年次点検</v>
          </cell>
          <cell r="H118">
            <v>7.92</v>
          </cell>
          <cell r="I118">
            <v>7.6</v>
          </cell>
          <cell r="J118">
            <v>0</v>
          </cell>
          <cell r="K118" t="str">
            <v>組</v>
          </cell>
          <cell r="L118">
            <v>1</v>
          </cell>
          <cell r="M118">
            <v>1</v>
          </cell>
          <cell r="N118">
            <v>935</v>
          </cell>
          <cell r="O118">
            <v>1</v>
          </cell>
        </row>
        <row r="119">
          <cell r="F119">
            <v>115</v>
          </cell>
          <cell r="G119" t="str">
            <v>６ヶ月点検</v>
          </cell>
          <cell r="H119">
            <v>2.92</v>
          </cell>
          <cell r="I119">
            <v>3.4</v>
          </cell>
          <cell r="J119">
            <v>0</v>
          </cell>
          <cell r="K119" t="str">
            <v>組</v>
          </cell>
          <cell r="L119">
            <v>1</v>
          </cell>
          <cell r="M119">
            <v>1</v>
          </cell>
          <cell r="N119">
            <v>1375</v>
          </cell>
          <cell r="O119">
            <v>2</v>
          </cell>
        </row>
        <row r="120">
          <cell r="F120">
            <v>116</v>
          </cell>
          <cell r="G120" t="str">
            <v>年次点検</v>
          </cell>
          <cell r="H120">
            <v>9.92</v>
          </cell>
          <cell r="I120">
            <v>9.7</v>
          </cell>
          <cell r="J120">
            <v>0</v>
          </cell>
          <cell r="K120" t="str">
            <v>組</v>
          </cell>
          <cell r="L120">
            <v>1</v>
          </cell>
          <cell r="M120">
            <v>1</v>
          </cell>
          <cell r="N120">
            <v>1375</v>
          </cell>
          <cell r="O120">
            <v>1</v>
          </cell>
        </row>
        <row r="121">
          <cell r="F121">
            <v>117</v>
          </cell>
        </row>
        <row r="122">
          <cell r="F122">
            <v>118</v>
          </cell>
        </row>
        <row r="123">
          <cell r="F123">
            <v>119</v>
          </cell>
          <cell r="G123" t="str">
            <v>６ヶ月点検</v>
          </cell>
          <cell r="H123">
            <v>1.1</v>
          </cell>
          <cell r="I123">
            <v>1.2</v>
          </cell>
          <cell r="J123">
            <v>0</v>
          </cell>
          <cell r="K123" t="str">
            <v>組</v>
          </cell>
          <cell r="L123">
            <v>1</v>
          </cell>
          <cell r="M123">
            <v>1</v>
          </cell>
          <cell r="N123">
            <v>250</v>
          </cell>
          <cell r="O123">
            <v>2</v>
          </cell>
        </row>
        <row r="124">
          <cell r="F124">
            <v>120</v>
          </cell>
          <cell r="G124" t="str">
            <v>年次点検</v>
          </cell>
          <cell r="H124">
            <v>4.1</v>
          </cell>
          <cell r="I124">
            <v>3.3</v>
          </cell>
          <cell r="J124">
            <v>0</v>
          </cell>
          <cell r="K124" t="str">
            <v>組</v>
          </cell>
          <cell r="L124">
            <v>1</v>
          </cell>
          <cell r="M124">
            <v>1</v>
          </cell>
          <cell r="N124">
            <v>250</v>
          </cell>
          <cell r="O124">
            <v>1</v>
          </cell>
        </row>
        <row r="125">
          <cell r="F125">
            <v>121</v>
          </cell>
          <cell r="G125" t="str">
            <v>６ヶ月点検</v>
          </cell>
          <cell r="H125">
            <v>1.5</v>
          </cell>
          <cell r="I125">
            <v>1.6</v>
          </cell>
          <cell r="J125">
            <v>0</v>
          </cell>
          <cell r="K125" t="str">
            <v>組</v>
          </cell>
          <cell r="L125">
            <v>1</v>
          </cell>
          <cell r="M125">
            <v>1</v>
          </cell>
          <cell r="N125">
            <v>500</v>
          </cell>
          <cell r="O125">
            <v>2</v>
          </cell>
        </row>
        <row r="126">
          <cell r="F126">
            <v>122</v>
          </cell>
          <cell r="G126" t="str">
            <v>年次点検</v>
          </cell>
          <cell r="H126">
            <v>5.6</v>
          </cell>
          <cell r="I126">
            <v>4.5</v>
          </cell>
          <cell r="J126">
            <v>0</v>
          </cell>
          <cell r="K126" t="str">
            <v>組</v>
          </cell>
          <cell r="L126">
            <v>1</v>
          </cell>
          <cell r="M126">
            <v>1</v>
          </cell>
          <cell r="N126">
            <v>500</v>
          </cell>
          <cell r="O126">
            <v>1</v>
          </cell>
        </row>
        <row r="127">
          <cell r="F127">
            <v>123</v>
          </cell>
          <cell r="G127" t="str">
            <v>６ヶ月点検</v>
          </cell>
          <cell r="H127">
            <v>1.7</v>
          </cell>
          <cell r="I127">
            <v>1.9</v>
          </cell>
          <cell r="J127">
            <v>0</v>
          </cell>
          <cell r="K127" t="str">
            <v>組</v>
          </cell>
          <cell r="L127">
            <v>1</v>
          </cell>
          <cell r="M127">
            <v>1</v>
          </cell>
          <cell r="N127">
            <v>935</v>
          </cell>
          <cell r="O127">
            <v>2</v>
          </cell>
        </row>
        <row r="128">
          <cell r="F128">
            <v>124</v>
          </cell>
          <cell r="G128" t="str">
            <v>年次点検</v>
          </cell>
          <cell r="H128">
            <v>6.3</v>
          </cell>
          <cell r="I128">
            <v>4.8</v>
          </cell>
          <cell r="J128">
            <v>0</v>
          </cell>
          <cell r="K128" t="str">
            <v>組</v>
          </cell>
          <cell r="L128">
            <v>1</v>
          </cell>
          <cell r="M128">
            <v>1</v>
          </cell>
          <cell r="N128">
            <v>935</v>
          </cell>
          <cell r="O128">
            <v>1</v>
          </cell>
        </row>
        <row r="129">
          <cell r="F129">
            <v>125</v>
          </cell>
          <cell r="G129" t="str">
            <v>６ヶ月点検</v>
          </cell>
          <cell r="H129">
            <v>2</v>
          </cell>
          <cell r="I129">
            <v>2.3</v>
          </cell>
          <cell r="J129">
            <v>0</v>
          </cell>
          <cell r="K129" t="str">
            <v>組</v>
          </cell>
          <cell r="L129">
            <v>1</v>
          </cell>
          <cell r="M129">
            <v>1</v>
          </cell>
          <cell r="N129">
            <v>1375</v>
          </cell>
          <cell r="O129">
            <v>2</v>
          </cell>
        </row>
        <row r="130">
          <cell r="F130">
            <v>126</v>
          </cell>
          <cell r="G130" t="str">
            <v>年次点検</v>
          </cell>
          <cell r="H130">
            <v>7.1</v>
          </cell>
          <cell r="I130">
            <v>6.3</v>
          </cell>
          <cell r="J130">
            <v>0</v>
          </cell>
          <cell r="K130" t="str">
            <v>組</v>
          </cell>
          <cell r="L130">
            <v>1</v>
          </cell>
          <cell r="M130">
            <v>1</v>
          </cell>
          <cell r="N130">
            <v>1375</v>
          </cell>
          <cell r="O130">
            <v>1</v>
          </cell>
        </row>
        <row r="131">
          <cell r="F131">
            <v>127</v>
          </cell>
          <cell r="G131" t="str">
            <v>鉛蓄電池</v>
          </cell>
          <cell r="H131">
            <v>0.38</v>
          </cell>
          <cell r="I131">
            <v>0.38</v>
          </cell>
          <cell r="J131">
            <v>0</v>
          </cell>
          <cell r="K131" t="str">
            <v>組</v>
          </cell>
          <cell r="L131">
            <v>1</v>
          </cell>
          <cell r="M131">
            <v>1</v>
          </cell>
          <cell r="N131">
            <v>400</v>
          </cell>
          <cell r="O131">
            <v>2</v>
          </cell>
        </row>
        <row r="132">
          <cell r="F132">
            <v>128</v>
          </cell>
          <cell r="G132" t="str">
            <v>ｱﾙｶﾘ蓄電池</v>
          </cell>
          <cell r="H132">
            <v>0.38</v>
          </cell>
          <cell r="I132">
            <v>0.38</v>
          </cell>
          <cell r="J132">
            <v>0</v>
          </cell>
          <cell r="K132" t="str">
            <v>組</v>
          </cell>
          <cell r="L132">
            <v>1</v>
          </cell>
          <cell r="M132">
            <v>1</v>
          </cell>
          <cell r="N132">
            <v>200</v>
          </cell>
          <cell r="O132">
            <v>2</v>
          </cell>
        </row>
        <row r="133">
          <cell r="F133">
            <v>129</v>
          </cell>
          <cell r="G133" t="str">
            <v>鉛蓄電池</v>
          </cell>
          <cell r="H133">
            <v>0.47</v>
          </cell>
          <cell r="I133">
            <v>0.47</v>
          </cell>
          <cell r="J133">
            <v>0</v>
          </cell>
          <cell r="K133" t="str">
            <v>組</v>
          </cell>
          <cell r="L133">
            <v>1</v>
          </cell>
          <cell r="M133">
            <v>1</v>
          </cell>
          <cell r="N133">
            <v>550</v>
          </cell>
          <cell r="O133">
            <v>2</v>
          </cell>
        </row>
        <row r="134">
          <cell r="F134">
            <v>130</v>
          </cell>
          <cell r="G134" t="str">
            <v>ｱﾙｶﾘ蓄電池</v>
          </cell>
          <cell r="H134">
            <v>0.47</v>
          </cell>
          <cell r="I134">
            <v>0.47</v>
          </cell>
          <cell r="J134">
            <v>0</v>
          </cell>
          <cell r="K134" t="str">
            <v>組</v>
          </cell>
          <cell r="L134">
            <v>1</v>
          </cell>
          <cell r="M134">
            <v>1</v>
          </cell>
          <cell r="N134">
            <v>275</v>
          </cell>
          <cell r="O134">
            <v>2</v>
          </cell>
        </row>
        <row r="135">
          <cell r="F135">
            <v>131</v>
          </cell>
          <cell r="G135" t="str">
            <v>鉛蓄電池</v>
          </cell>
          <cell r="H135">
            <v>0.6</v>
          </cell>
          <cell r="I135">
            <v>0.6</v>
          </cell>
          <cell r="J135">
            <v>0</v>
          </cell>
          <cell r="K135" t="str">
            <v>組</v>
          </cell>
          <cell r="L135">
            <v>1</v>
          </cell>
          <cell r="M135">
            <v>1</v>
          </cell>
          <cell r="N135">
            <v>950</v>
          </cell>
          <cell r="O135">
            <v>2</v>
          </cell>
        </row>
        <row r="136">
          <cell r="F136">
            <v>132</v>
          </cell>
          <cell r="G136" t="str">
            <v>ｱﾙｶﾘ蓄電池</v>
          </cell>
          <cell r="H136">
            <v>0.6</v>
          </cell>
          <cell r="I136">
            <v>0.6</v>
          </cell>
          <cell r="J136">
            <v>0</v>
          </cell>
          <cell r="K136" t="str">
            <v>組</v>
          </cell>
          <cell r="L136">
            <v>1</v>
          </cell>
          <cell r="M136">
            <v>1</v>
          </cell>
          <cell r="N136">
            <v>475</v>
          </cell>
          <cell r="O136">
            <v>2</v>
          </cell>
        </row>
        <row r="137">
          <cell r="F137">
            <v>133</v>
          </cell>
          <cell r="G137" t="str">
            <v>ｱﾙｶﾘ蓄電池</v>
          </cell>
          <cell r="H137">
            <v>0.8</v>
          </cell>
          <cell r="I137">
            <v>0.8</v>
          </cell>
          <cell r="J137">
            <v>0</v>
          </cell>
          <cell r="K137" t="str">
            <v>組</v>
          </cell>
          <cell r="L137">
            <v>1</v>
          </cell>
          <cell r="M137">
            <v>1</v>
          </cell>
          <cell r="N137">
            <v>900</v>
          </cell>
          <cell r="O137">
            <v>2</v>
          </cell>
        </row>
        <row r="138">
          <cell r="F138">
            <v>134</v>
          </cell>
          <cell r="G138" t="str">
            <v>鉛蓄電池</v>
          </cell>
          <cell r="H138">
            <v>0.34</v>
          </cell>
          <cell r="I138">
            <v>0.34</v>
          </cell>
          <cell r="J138">
            <v>0</v>
          </cell>
          <cell r="K138" t="str">
            <v>組</v>
          </cell>
          <cell r="L138">
            <v>1</v>
          </cell>
          <cell r="M138">
            <v>1</v>
          </cell>
          <cell r="N138">
            <v>400</v>
          </cell>
          <cell r="O138">
            <v>1</v>
          </cell>
        </row>
        <row r="139">
          <cell r="F139">
            <v>135</v>
          </cell>
          <cell r="G139" t="str">
            <v>ｱﾙｶﾘ蓄電池</v>
          </cell>
          <cell r="H139">
            <v>0.34</v>
          </cell>
          <cell r="I139">
            <v>0.34</v>
          </cell>
          <cell r="J139">
            <v>0</v>
          </cell>
          <cell r="K139" t="str">
            <v>組</v>
          </cell>
          <cell r="L139">
            <v>1</v>
          </cell>
          <cell r="M139">
            <v>1</v>
          </cell>
          <cell r="N139">
            <v>200</v>
          </cell>
          <cell r="O139">
            <v>1</v>
          </cell>
        </row>
        <row r="140">
          <cell r="F140">
            <v>136</v>
          </cell>
          <cell r="G140" t="str">
            <v>鉛蓄電池</v>
          </cell>
          <cell r="H140">
            <v>0.4</v>
          </cell>
          <cell r="I140">
            <v>0.4</v>
          </cell>
          <cell r="J140">
            <v>0</v>
          </cell>
          <cell r="K140" t="str">
            <v>組</v>
          </cell>
          <cell r="L140">
            <v>1</v>
          </cell>
          <cell r="M140">
            <v>1</v>
          </cell>
          <cell r="N140">
            <v>550</v>
          </cell>
          <cell r="O140">
            <v>1</v>
          </cell>
        </row>
        <row r="141">
          <cell r="F141">
            <v>137</v>
          </cell>
          <cell r="G141" t="str">
            <v>ｱﾙｶﾘ蓄電池</v>
          </cell>
          <cell r="H141">
            <v>0.4</v>
          </cell>
          <cell r="I141">
            <v>0.4</v>
          </cell>
          <cell r="J141">
            <v>0</v>
          </cell>
          <cell r="K141" t="str">
            <v>組</v>
          </cell>
          <cell r="L141">
            <v>1</v>
          </cell>
          <cell r="M141">
            <v>1</v>
          </cell>
          <cell r="N141">
            <v>275</v>
          </cell>
          <cell r="O141">
            <v>1</v>
          </cell>
        </row>
        <row r="142">
          <cell r="F142">
            <v>138</v>
          </cell>
          <cell r="G142" t="str">
            <v>鉛蓄電池</v>
          </cell>
          <cell r="H142">
            <v>0.5</v>
          </cell>
          <cell r="I142">
            <v>0.5</v>
          </cell>
          <cell r="J142">
            <v>0</v>
          </cell>
          <cell r="K142" t="str">
            <v>組</v>
          </cell>
          <cell r="L142">
            <v>1</v>
          </cell>
          <cell r="M142">
            <v>1</v>
          </cell>
          <cell r="N142">
            <v>950</v>
          </cell>
          <cell r="O142">
            <v>1</v>
          </cell>
        </row>
        <row r="143">
          <cell r="F143">
            <v>139</v>
          </cell>
          <cell r="G143" t="str">
            <v>ｱﾙｶﾘ蓄電池</v>
          </cell>
          <cell r="H143">
            <v>0.5</v>
          </cell>
          <cell r="I143">
            <v>0.5</v>
          </cell>
          <cell r="J143">
            <v>0</v>
          </cell>
          <cell r="K143" t="str">
            <v>組</v>
          </cell>
          <cell r="L143">
            <v>1</v>
          </cell>
          <cell r="M143">
            <v>1</v>
          </cell>
          <cell r="N143">
            <v>475</v>
          </cell>
          <cell r="O143">
            <v>1</v>
          </cell>
        </row>
        <row r="144">
          <cell r="F144">
            <v>140</v>
          </cell>
          <cell r="G144" t="str">
            <v>ｱﾙｶﾘ蓄電池</v>
          </cell>
          <cell r="H144">
            <v>0.67</v>
          </cell>
          <cell r="I144">
            <v>0.67</v>
          </cell>
          <cell r="J144">
            <v>0</v>
          </cell>
          <cell r="K144" t="str">
            <v>組</v>
          </cell>
          <cell r="L144">
            <v>1</v>
          </cell>
          <cell r="M144">
            <v>1</v>
          </cell>
          <cell r="N144">
            <v>900</v>
          </cell>
          <cell r="O144">
            <v>1</v>
          </cell>
        </row>
        <row r="145">
          <cell r="F145">
            <v>141</v>
          </cell>
          <cell r="G145" t="str">
            <v>鉛蓄電池</v>
          </cell>
          <cell r="H145">
            <v>0.5</v>
          </cell>
          <cell r="I145">
            <v>0.5</v>
          </cell>
          <cell r="J145">
            <v>0</v>
          </cell>
          <cell r="K145" t="str">
            <v>組</v>
          </cell>
          <cell r="L145">
            <v>1</v>
          </cell>
          <cell r="M145">
            <v>1</v>
          </cell>
          <cell r="N145">
            <v>400</v>
          </cell>
          <cell r="O145">
            <v>2</v>
          </cell>
        </row>
        <row r="146">
          <cell r="F146">
            <v>142</v>
          </cell>
          <cell r="G146" t="str">
            <v>ｱﾙｶﾘ蓄電池</v>
          </cell>
          <cell r="H146">
            <v>0.5</v>
          </cell>
          <cell r="I146">
            <v>0.5</v>
          </cell>
          <cell r="J146">
            <v>0</v>
          </cell>
          <cell r="K146" t="str">
            <v>組</v>
          </cell>
          <cell r="L146">
            <v>1</v>
          </cell>
          <cell r="M146">
            <v>1</v>
          </cell>
          <cell r="N146">
            <v>200</v>
          </cell>
          <cell r="O146">
            <v>2</v>
          </cell>
        </row>
        <row r="147">
          <cell r="F147">
            <v>143</v>
          </cell>
          <cell r="G147" t="str">
            <v>鉛蓄電池</v>
          </cell>
          <cell r="H147">
            <v>0.6</v>
          </cell>
          <cell r="I147">
            <v>0.6</v>
          </cell>
          <cell r="J147">
            <v>0</v>
          </cell>
          <cell r="K147" t="str">
            <v>組</v>
          </cell>
          <cell r="L147">
            <v>1</v>
          </cell>
          <cell r="M147">
            <v>1</v>
          </cell>
          <cell r="N147">
            <v>550</v>
          </cell>
          <cell r="O147">
            <v>2</v>
          </cell>
        </row>
        <row r="148">
          <cell r="F148">
            <v>144</v>
          </cell>
          <cell r="G148" t="str">
            <v>ｱﾙｶﾘ蓄電池</v>
          </cell>
          <cell r="H148">
            <v>0.6</v>
          </cell>
          <cell r="I148">
            <v>0.6</v>
          </cell>
          <cell r="J148">
            <v>0</v>
          </cell>
          <cell r="K148" t="str">
            <v>組</v>
          </cell>
          <cell r="L148">
            <v>1</v>
          </cell>
          <cell r="M148">
            <v>1</v>
          </cell>
          <cell r="N148">
            <v>275</v>
          </cell>
          <cell r="O148">
            <v>2</v>
          </cell>
        </row>
        <row r="149">
          <cell r="F149">
            <v>145</v>
          </cell>
          <cell r="G149" t="str">
            <v>鉛蓄電池</v>
          </cell>
          <cell r="H149">
            <v>0.77</v>
          </cell>
          <cell r="I149">
            <v>0.77</v>
          </cell>
          <cell r="J149">
            <v>0</v>
          </cell>
          <cell r="K149" t="str">
            <v>組</v>
          </cell>
          <cell r="L149">
            <v>1</v>
          </cell>
          <cell r="M149">
            <v>1</v>
          </cell>
          <cell r="N149">
            <v>950</v>
          </cell>
          <cell r="O149">
            <v>2</v>
          </cell>
        </row>
        <row r="150">
          <cell r="F150">
            <v>146</v>
          </cell>
          <cell r="G150" t="str">
            <v>ｱﾙｶﾘ蓄電池</v>
          </cell>
          <cell r="H150">
            <v>0.77</v>
          </cell>
          <cell r="I150">
            <v>0.77</v>
          </cell>
          <cell r="J150">
            <v>0</v>
          </cell>
          <cell r="K150" t="str">
            <v>組</v>
          </cell>
          <cell r="L150">
            <v>1</v>
          </cell>
          <cell r="M150">
            <v>1</v>
          </cell>
          <cell r="N150">
            <v>475</v>
          </cell>
          <cell r="O150">
            <v>2</v>
          </cell>
        </row>
        <row r="151">
          <cell r="F151">
            <v>147</v>
          </cell>
          <cell r="G151" t="str">
            <v>ｱﾙｶﾘ蓄電池</v>
          </cell>
          <cell r="H151">
            <v>1</v>
          </cell>
          <cell r="I151">
            <v>1</v>
          </cell>
          <cell r="J151">
            <v>0</v>
          </cell>
          <cell r="K151" t="str">
            <v>組</v>
          </cell>
          <cell r="L151">
            <v>1</v>
          </cell>
          <cell r="M151">
            <v>1</v>
          </cell>
          <cell r="N151">
            <v>900</v>
          </cell>
          <cell r="O151">
            <v>2</v>
          </cell>
        </row>
        <row r="152">
          <cell r="F152">
            <v>148</v>
          </cell>
          <cell r="G152" t="str">
            <v>鉛蓄電池</v>
          </cell>
          <cell r="H152">
            <v>0.45</v>
          </cell>
          <cell r="I152">
            <v>0.45</v>
          </cell>
          <cell r="J152">
            <v>0</v>
          </cell>
          <cell r="K152" t="str">
            <v>組</v>
          </cell>
          <cell r="L152">
            <v>1</v>
          </cell>
          <cell r="M152">
            <v>1</v>
          </cell>
          <cell r="N152">
            <v>400</v>
          </cell>
          <cell r="O152">
            <v>1</v>
          </cell>
        </row>
        <row r="153">
          <cell r="F153">
            <v>149</v>
          </cell>
          <cell r="G153" t="str">
            <v>ｱﾙｶﾘ蓄電池</v>
          </cell>
          <cell r="H153">
            <v>0.45</v>
          </cell>
          <cell r="I153">
            <v>0.45</v>
          </cell>
          <cell r="J153">
            <v>0</v>
          </cell>
          <cell r="K153" t="str">
            <v>組</v>
          </cell>
          <cell r="L153">
            <v>1</v>
          </cell>
          <cell r="M153">
            <v>1</v>
          </cell>
          <cell r="N153">
            <v>200</v>
          </cell>
          <cell r="O153">
            <v>1</v>
          </cell>
        </row>
        <row r="154">
          <cell r="F154">
            <v>150</v>
          </cell>
          <cell r="G154" t="str">
            <v>鉛蓄電池</v>
          </cell>
          <cell r="H154">
            <v>0.53</v>
          </cell>
          <cell r="I154">
            <v>0.53</v>
          </cell>
          <cell r="J154">
            <v>0</v>
          </cell>
          <cell r="K154" t="str">
            <v>組</v>
          </cell>
          <cell r="L154">
            <v>1</v>
          </cell>
          <cell r="M154">
            <v>1</v>
          </cell>
          <cell r="N154">
            <v>550</v>
          </cell>
          <cell r="O154">
            <v>1</v>
          </cell>
        </row>
        <row r="155">
          <cell r="F155">
            <v>151</v>
          </cell>
          <cell r="G155" t="str">
            <v>ｱﾙｶﾘ蓄電池</v>
          </cell>
          <cell r="H155">
            <v>0.53</v>
          </cell>
          <cell r="I155">
            <v>0.53</v>
          </cell>
          <cell r="J155">
            <v>0</v>
          </cell>
          <cell r="K155" t="str">
            <v>組</v>
          </cell>
          <cell r="L155">
            <v>1</v>
          </cell>
          <cell r="M155">
            <v>1</v>
          </cell>
          <cell r="N155">
            <v>275</v>
          </cell>
          <cell r="O155">
            <v>1</v>
          </cell>
        </row>
        <row r="156">
          <cell r="F156">
            <v>152</v>
          </cell>
          <cell r="G156" t="str">
            <v>鉛蓄電池</v>
          </cell>
          <cell r="H156">
            <v>0.65</v>
          </cell>
          <cell r="I156">
            <v>0.65</v>
          </cell>
          <cell r="J156">
            <v>0</v>
          </cell>
          <cell r="K156" t="str">
            <v>組</v>
          </cell>
          <cell r="L156">
            <v>1</v>
          </cell>
          <cell r="M156">
            <v>1</v>
          </cell>
          <cell r="N156">
            <v>950</v>
          </cell>
          <cell r="O156">
            <v>1</v>
          </cell>
        </row>
        <row r="157">
          <cell r="F157">
            <v>153</v>
          </cell>
          <cell r="G157" t="str">
            <v>ｱﾙｶﾘ蓄電池</v>
          </cell>
          <cell r="H157">
            <v>0.65</v>
          </cell>
          <cell r="I157">
            <v>0.65</v>
          </cell>
          <cell r="J157">
            <v>0</v>
          </cell>
          <cell r="K157" t="str">
            <v>組</v>
          </cell>
          <cell r="L157">
            <v>1</v>
          </cell>
          <cell r="M157">
            <v>1</v>
          </cell>
          <cell r="N157">
            <v>475</v>
          </cell>
          <cell r="O157">
            <v>1</v>
          </cell>
        </row>
        <row r="158">
          <cell r="F158">
            <v>154</v>
          </cell>
          <cell r="G158" t="str">
            <v>ｱﾙｶﾘ蓄電池</v>
          </cell>
          <cell r="H158">
            <v>0.87</v>
          </cell>
          <cell r="I158">
            <v>0.87</v>
          </cell>
          <cell r="J158">
            <v>0</v>
          </cell>
          <cell r="K158" t="str">
            <v>組</v>
          </cell>
          <cell r="L158">
            <v>1</v>
          </cell>
          <cell r="M158">
            <v>1</v>
          </cell>
          <cell r="N158">
            <v>900</v>
          </cell>
          <cell r="O158">
            <v>1</v>
          </cell>
        </row>
        <row r="159">
          <cell r="F159">
            <v>155</v>
          </cell>
          <cell r="G159" t="str">
            <v>ﾍﾞﾝﾄ形鉛蓄電池</v>
          </cell>
          <cell r="H159">
            <v>0.018</v>
          </cell>
          <cell r="I159">
            <v>0.018</v>
          </cell>
          <cell r="J159">
            <v>0</v>
          </cell>
          <cell r="K159" t="str">
            <v>セル</v>
          </cell>
          <cell r="L159">
            <v>1</v>
          </cell>
          <cell r="M159">
            <v>1</v>
          </cell>
          <cell r="N159">
            <v>400</v>
          </cell>
          <cell r="O159">
            <v>2</v>
          </cell>
        </row>
        <row r="160">
          <cell r="F160">
            <v>156</v>
          </cell>
          <cell r="G160" t="str">
            <v>ﾍﾞﾝﾄ形鉛蓄電池</v>
          </cell>
          <cell r="H160">
            <v>0.022</v>
          </cell>
          <cell r="I160">
            <v>0.022</v>
          </cell>
          <cell r="J160">
            <v>0</v>
          </cell>
          <cell r="K160" t="str">
            <v>セル</v>
          </cell>
          <cell r="L160">
            <v>1</v>
          </cell>
          <cell r="M160">
            <v>1</v>
          </cell>
          <cell r="N160">
            <v>550</v>
          </cell>
          <cell r="O160">
            <v>2</v>
          </cell>
        </row>
        <row r="161">
          <cell r="F161">
            <v>157</v>
          </cell>
          <cell r="G161" t="str">
            <v>ﾍﾞﾝﾄ形鉛蓄電池</v>
          </cell>
          <cell r="H161">
            <v>0.027</v>
          </cell>
          <cell r="I161">
            <v>0.027</v>
          </cell>
          <cell r="J161">
            <v>0</v>
          </cell>
          <cell r="K161" t="str">
            <v>セル</v>
          </cell>
          <cell r="L161">
            <v>1</v>
          </cell>
          <cell r="M161">
            <v>1</v>
          </cell>
          <cell r="N161">
            <v>950</v>
          </cell>
          <cell r="O161">
            <v>2</v>
          </cell>
        </row>
        <row r="162">
          <cell r="F162">
            <v>158</v>
          </cell>
          <cell r="G162" t="str">
            <v>ﾍﾞﾝﾄ形鉛蓄電池</v>
          </cell>
          <cell r="H162">
            <v>0.016</v>
          </cell>
          <cell r="I162">
            <v>0.016</v>
          </cell>
          <cell r="J162">
            <v>0</v>
          </cell>
          <cell r="K162" t="str">
            <v>セル</v>
          </cell>
          <cell r="L162">
            <v>1</v>
          </cell>
          <cell r="M162">
            <v>1</v>
          </cell>
          <cell r="N162">
            <v>400</v>
          </cell>
          <cell r="O162">
            <v>1</v>
          </cell>
        </row>
        <row r="163">
          <cell r="F163">
            <v>159</v>
          </cell>
          <cell r="G163" t="str">
            <v>ﾍﾞﾝﾄ形鉛蓄電池</v>
          </cell>
          <cell r="H163">
            <v>0.019</v>
          </cell>
          <cell r="I163">
            <v>0.019</v>
          </cell>
          <cell r="J163">
            <v>0</v>
          </cell>
          <cell r="K163" t="str">
            <v>セル</v>
          </cell>
          <cell r="L163">
            <v>1</v>
          </cell>
          <cell r="M163">
            <v>1</v>
          </cell>
          <cell r="N163">
            <v>550</v>
          </cell>
          <cell r="O163">
            <v>1</v>
          </cell>
        </row>
        <row r="164">
          <cell r="F164">
            <v>160</v>
          </cell>
          <cell r="G164" t="str">
            <v>ﾍﾞﾝﾄ形鉛蓄電池</v>
          </cell>
          <cell r="H164">
            <v>0.023</v>
          </cell>
          <cell r="I164">
            <v>0.023</v>
          </cell>
          <cell r="J164">
            <v>0</v>
          </cell>
          <cell r="K164" t="str">
            <v>セル</v>
          </cell>
          <cell r="L164">
            <v>1</v>
          </cell>
          <cell r="M164">
            <v>1</v>
          </cell>
          <cell r="N164">
            <v>950</v>
          </cell>
          <cell r="O164">
            <v>1</v>
          </cell>
        </row>
        <row r="165">
          <cell r="F165">
            <v>161</v>
          </cell>
          <cell r="G165" t="str">
            <v>ｼｰﾙ形鉛蓄電池</v>
          </cell>
          <cell r="H165">
            <v>0.015</v>
          </cell>
          <cell r="I165">
            <v>0.015</v>
          </cell>
          <cell r="J165">
            <v>0</v>
          </cell>
          <cell r="K165" t="str">
            <v>セル</v>
          </cell>
          <cell r="L165">
            <v>1</v>
          </cell>
          <cell r="M165">
            <v>1</v>
          </cell>
          <cell r="N165">
            <v>400</v>
          </cell>
          <cell r="O165">
            <v>2</v>
          </cell>
        </row>
        <row r="166">
          <cell r="F166">
            <v>162</v>
          </cell>
          <cell r="G166" t="str">
            <v>ｼｰﾙ形鉛蓄電池</v>
          </cell>
          <cell r="H166">
            <v>0.018</v>
          </cell>
          <cell r="I166">
            <v>0.018</v>
          </cell>
          <cell r="J166">
            <v>0</v>
          </cell>
          <cell r="K166" t="str">
            <v>セル</v>
          </cell>
          <cell r="L166">
            <v>1</v>
          </cell>
          <cell r="M166">
            <v>1</v>
          </cell>
          <cell r="N166">
            <v>550</v>
          </cell>
          <cell r="O166">
            <v>2</v>
          </cell>
        </row>
        <row r="167">
          <cell r="F167">
            <v>163</v>
          </cell>
          <cell r="G167" t="str">
            <v>ｼｰﾙ形鉛蓄電池</v>
          </cell>
          <cell r="H167">
            <v>0.023</v>
          </cell>
          <cell r="I167">
            <v>0.023</v>
          </cell>
          <cell r="J167">
            <v>0</v>
          </cell>
          <cell r="K167" t="str">
            <v>セル</v>
          </cell>
          <cell r="L167">
            <v>1</v>
          </cell>
          <cell r="M167">
            <v>1</v>
          </cell>
          <cell r="N167">
            <v>950</v>
          </cell>
          <cell r="O167">
            <v>2</v>
          </cell>
        </row>
        <row r="168">
          <cell r="F168">
            <v>164</v>
          </cell>
          <cell r="G168" t="str">
            <v>ｼｰﾙ形鉛蓄電池</v>
          </cell>
          <cell r="H168">
            <v>0.013</v>
          </cell>
          <cell r="I168">
            <v>0.013</v>
          </cell>
          <cell r="J168">
            <v>0</v>
          </cell>
          <cell r="K168" t="str">
            <v>セル</v>
          </cell>
          <cell r="L168">
            <v>1</v>
          </cell>
          <cell r="M168">
            <v>1</v>
          </cell>
          <cell r="N168">
            <v>400</v>
          </cell>
          <cell r="O168">
            <v>1</v>
          </cell>
        </row>
        <row r="169">
          <cell r="F169">
            <v>165</v>
          </cell>
          <cell r="G169" t="str">
            <v>ｼｰﾙ形鉛蓄電池</v>
          </cell>
          <cell r="H169">
            <v>0.016</v>
          </cell>
          <cell r="I169">
            <v>0.016</v>
          </cell>
          <cell r="J169">
            <v>0</v>
          </cell>
          <cell r="K169" t="str">
            <v>セル</v>
          </cell>
          <cell r="L169">
            <v>1</v>
          </cell>
          <cell r="M169">
            <v>1</v>
          </cell>
          <cell r="N169">
            <v>550</v>
          </cell>
          <cell r="O169">
            <v>1</v>
          </cell>
        </row>
        <row r="170">
          <cell r="F170">
            <v>166</v>
          </cell>
          <cell r="G170" t="str">
            <v>ｼｰﾙ形鉛蓄電池</v>
          </cell>
          <cell r="H170">
            <v>0.02</v>
          </cell>
          <cell r="I170">
            <v>0.02</v>
          </cell>
          <cell r="J170">
            <v>0</v>
          </cell>
          <cell r="K170" t="str">
            <v>セル</v>
          </cell>
          <cell r="L170">
            <v>1</v>
          </cell>
          <cell r="M170">
            <v>1</v>
          </cell>
          <cell r="N170">
            <v>950</v>
          </cell>
          <cell r="O170">
            <v>1</v>
          </cell>
        </row>
        <row r="171">
          <cell r="F171">
            <v>167</v>
          </cell>
          <cell r="G171" t="str">
            <v>ｱﾙｶﾘ蓄電池</v>
          </cell>
          <cell r="H171">
            <v>0.011</v>
          </cell>
          <cell r="I171">
            <v>0.011</v>
          </cell>
          <cell r="J171">
            <v>0</v>
          </cell>
          <cell r="K171" t="str">
            <v>セル</v>
          </cell>
          <cell r="L171">
            <v>1</v>
          </cell>
          <cell r="M171">
            <v>1</v>
          </cell>
          <cell r="N171">
            <v>200</v>
          </cell>
          <cell r="O171">
            <v>2</v>
          </cell>
        </row>
        <row r="172">
          <cell r="F172">
            <v>168</v>
          </cell>
          <cell r="G172" t="str">
            <v>ｱﾙｶﾘ蓄電池</v>
          </cell>
          <cell r="H172">
            <v>0.014</v>
          </cell>
          <cell r="I172">
            <v>0.014</v>
          </cell>
          <cell r="J172">
            <v>0</v>
          </cell>
          <cell r="K172" t="str">
            <v>セル</v>
          </cell>
          <cell r="L172">
            <v>1</v>
          </cell>
          <cell r="M172">
            <v>1</v>
          </cell>
          <cell r="N172">
            <v>275</v>
          </cell>
          <cell r="O172">
            <v>2</v>
          </cell>
        </row>
        <row r="173">
          <cell r="F173">
            <v>169</v>
          </cell>
          <cell r="G173" t="str">
            <v>ｱﾙｶﾘ蓄電池</v>
          </cell>
          <cell r="H173">
            <v>0.017</v>
          </cell>
          <cell r="I173">
            <v>0.017</v>
          </cell>
          <cell r="J173">
            <v>0</v>
          </cell>
          <cell r="K173" t="str">
            <v>セル</v>
          </cell>
          <cell r="L173">
            <v>1</v>
          </cell>
          <cell r="M173">
            <v>1</v>
          </cell>
          <cell r="N173">
            <v>475</v>
          </cell>
          <cell r="O173">
            <v>2</v>
          </cell>
        </row>
        <row r="174">
          <cell r="F174">
            <v>170</v>
          </cell>
          <cell r="G174" t="str">
            <v>ｱﾙｶﾘ蓄電池</v>
          </cell>
          <cell r="H174">
            <v>0.023</v>
          </cell>
          <cell r="I174">
            <v>0.023</v>
          </cell>
          <cell r="J174">
            <v>0</v>
          </cell>
          <cell r="K174" t="str">
            <v>セル</v>
          </cell>
          <cell r="L174">
            <v>1</v>
          </cell>
          <cell r="M174">
            <v>1</v>
          </cell>
          <cell r="N174">
            <v>900</v>
          </cell>
          <cell r="O174">
            <v>2</v>
          </cell>
        </row>
        <row r="175">
          <cell r="F175">
            <v>171</v>
          </cell>
          <cell r="G175" t="str">
            <v>ｱﾙｶﾘ蓄電池</v>
          </cell>
          <cell r="H175">
            <v>0.01</v>
          </cell>
          <cell r="I175">
            <v>0.01</v>
          </cell>
          <cell r="J175">
            <v>0</v>
          </cell>
          <cell r="K175" t="str">
            <v>セル</v>
          </cell>
          <cell r="L175">
            <v>1</v>
          </cell>
          <cell r="M175">
            <v>1</v>
          </cell>
          <cell r="N175">
            <v>200</v>
          </cell>
          <cell r="O175">
            <v>1</v>
          </cell>
        </row>
        <row r="176">
          <cell r="F176">
            <v>172</v>
          </cell>
          <cell r="G176" t="str">
            <v>ｱﾙｶﾘ蓄電池</v>
          </cell>
          <cell r="H176">
            <v>0.012</v>
          </cell>
          <cell r="I176">
            <v>0.012</v>
          </cell>
          <cell r="J176">
            <v>0</v>
          </cell>
          <cell r="K176" t="str">
            <v>セル</v>
          </cell>
          <cell r="L176">
            <v>1</v>
          </cell>
          <cell r="M176">
            <v>1</v>
          </cell>
          <cell r="N176">
            <v>275</v>
          </cell>
          <cell r="O176">
            <v>1</v>
          </cell>
        </row>
        <row r="177">
          <cell r="F177">
            <v>173</v>
          </cell>
          <cell r="G177" t="str">
            <v>ｱﾙｶﾘ蓄電池</v>
          </cell>
          <cell r="H177">
            <v>0.015</v>
          </cell>
          <cell r="I177">
            <v>0.015</v>
          </cell>
          <cell r="J177">
            <v>0</v>
          </cell>
          <cell r="K177" t="str">
            <v>セル</v>
          </cell>
          <cell r="L177">
            <v>1</v>
          </cell>
          <cell r="M177">
            <v>1</v>
          </cell>
          <cell r="N177">
            <v>475</v>
          </cell>
          <cell r="O177">
            <v>1</v>
          </cell>
        </row>
        <row r="178">
          <cell r="F178">
            <v>174</v>
          </cell>
          <cell r="G178" t="str">
            <v>ｱﾙｶﾘ蓄電池</v>
          </cell>
          <cell r="H178">
            <v>0.02</v>
          </cell>
          <cell r="I178">
            <v>0.02</v>
          </cell>
          <cell r="J178">
            <v>0</v>
          </cell>
          <cell r="K178" t="str">
            <v>セル</v>
          </cell>
          <cell r="L178">
            <v>1</v>
          </cell>
          <cell r="M178">
            <v>1</v>
          </cell>
          <cell r="N178">
            <v>900</v>
          </cell>
          <cell r="O178">
            <v>1</v>
          </cell>
        </row>
        <row r="179">
          <cell r="F179">
            <v>175</v>
          </cell>
          <cell r="G179" t="str">
            <v>単機ｼｽﾃﾑ（1台）</v>
          </cell>
          <cell r="H179">
            <v>1</v>
          </cell>
          <cell r="I179">
            <v>1</v>
          </cell>
          <cell r="J179">
            <v>1</v>
          </cell>
          <cell r="K179" t="str">
            <v>組</v>
          </cell>
          <cell r="L179">
            <v>1</v>
          </cell>
          <cell r="M179">
            <v>1</v>
          </cell>
          <cell r="N179">
            <v>150</v>
          </cell>
          <cell r="O179">
            <v>1</v>
          </cell>
        </row>
        <row r="180">
          <cell r="F180">
            <v>176</v>
          </cell>
          <cell r="G180" t="str">
            <v>単機ｼｽﾃﾑ（1台）</v>
          </cell>
          <cell r="H180">
            <v>1</v>
          </cell>
          <cell r="I180">
            <v>2</v>
          </cell>
          <cell r="J180">
            <v>1</v>
          </cell>
          <cell r="K180" t="str">
            <v>組</v>
          </cell>
          <cell r="L180">
            <v>1</v>
          </cell>
          <cell r="M180">
            <v>1</v>
          </cell>
          <cell r="N180">
            <v>175</v>
          </cell>
          <cell r="O180">
            <v>1</v>
          </cell>
        </row>
        <row r="181">
          <cell r="F181">
            <v>177</v>
          </cell>
          <cell r="G181" t="str">
            <v>単機ｼｽﾃﾑ（1台）</v>
          </cell>
          <cell r="H181">
            <v>1</v>
          </cell>
          <cell r="I181">
            <v>2</v>
          </cell>
          <cell r="J181">
            <v>2</v>
          </cell>
          <cell r="K181" t="str">
            <v>組</v>
          </cell>
          <cell r="L181">
            <v>1</v>
          </cell>
          <cell r="M181">
            <v>1</v>
          </cell>
          <cell r="N181">
            <v>200</v>
          </cell>
          <cell r="O181">
            <v>1</v>
          </cell>
        </row>
        <row r="182">
          <cell r="F182">
            <v>178</v>
          </cell>
          <cell r="G182" t="str">
            <v>2台並列ｼｽﾃﾑ</v>
          </cell>
          <cell r="H182">
            <v>1</v>
          </cell>
          <cell r="I182">
            <v>2</v>
          </cell>
          <cell r="J182">
            <v>1</v>
          </cell>
          <cell r="K182" t="str">
            <v>組</v>
          </cell>
          <cell r="L182">
            <v>1</v>
          </cell>
          <cell r="M182">
            <v>1</v>
          </cell>
          <cell r="N182">
            <v>100</v>
          </cell>
          <cell r="O182">
            <v>1</v>
          </cell>
        </row>
        <row r="183">
          <cell r="F183">
            <v>179</v>
          </cell>
          <cell r="G183" t="str">
            <v>2台並列ｼｽﾃﾑ</v>
          </cell>
          <cell r="H183">
            <v>1</v>
          </cell>
          <cell r="I183">
            <v>2</v>
          </cell>
          <cell r="J183">
            <v>2</v>
          </cell>
          <cell r="K183" t="str">
            <v>組</v>
          </cell>
          <cell r="L183">
            <v>1</v>
          </cell>
          <cell r="M183">
            <v>1</v>
          </cell>
          <cell r="N183">
            <v>150</v>
          </cell>
          <cell r="O183">
            <v>1</v>
          </cell>
        </row>
        <row r="184">
          <cell r="F184">
            <v>180</v>
          </cell>
          <cell r="G184" t="str">
            <v>2台並列ｼｽﾃﾑ</v>
          </cell>
          <cell r="H184">
            <v>2</v>
          </cell>
          <cell r="I184">
            <v>2</v>
          </cell>
          <cell r="J184">
            <v>3</v>
          </cell>
          <cell r="K184" t="str">
            <v>組</v>
          </cell>
          <cell r="L184">
            <v>1</v>
          </cell>
          <cell r="M184">
            <v>1</v>
          </cell>
          <cell r="N184">
            <v>200</v>
          </cell>
          <cell r="O184">
            <v>1</v>
          </cell>
        </row>
        <row r="185">
          <cell r="F185">
            <v>181</v>
          </cell>
          <cell r="G185" t="str">
            <v>3台並列ｼｽﾃﾑ</v>
          </cell>
          <cell r="H185">
            <v>1</v>
          </cell>
          <cell r="I185">
            <v>3</v>
          </cell>
          <cell r="J185">
            <v>1</v>
          </cell>
          <cell r="K185" t="str">
            <v>組</v>
          </cell>
          <cell r="L185">
            <v>1</v>
          </cell>
          <cell r="M185">
            <v>1</v>
          </cell>
          <cell r="N185">
            <v>50</v>
          </cell>
          <cell r="O185">
            <v>1</v>
          </cell>
        </row>
        <row r="186">
          <cell r="F186">
            <v>182</v>
          </cell>
          <cell r="G186" t="str">
            <v>3台並列ｼｽﾃﾑ</v>
          </cell>
          <cell r="H186">
            <v>1</v>
          </cell>
          <cell r="I186">
            <v>3</v>
          </cell>
          <cell r="J186">
            <v>2</v>
          </cell>
          <cell r="K186" t="str">
            <v>組</v>
          </cell>
          <cell r="L186">
            <v>1</v>
          </cell>
          <cell r="M186">
            <v>1</v>
          </cell>
          <cell r="N186">
            <v>75</v>
          </cell>
          <cell r="O186">
            <v>1</v>
          </cell>
        </row>
        <row r="187">
          <cell r="F187">
            <v>183</v>
          </cell>
          <cell r="G187" t="str">
            <v>3台並列ｼｽﾃﾑ</v>
          </cell>
          <cell r="H187">
            <v>1</v>
          </cell>
          <cell r="I187">
            <v>3</v>
          </cell>
          <cell r="J187">
            <v>3</v>
          </cell>
          <cell r="K187" t="str">
            <v>組</v>
          </cell>
          <cell r="L187">
            <v>1</v>
          </cell>
          <cell r="M187">
            <v>1</v>
          </cell>
          <cell r="N187">
            <v>150</v>
          </cell>
          <cell r="O187">
            <v>1</v>
          </cell>
        </row>
        <row r="188">
          <cell r="F188">
            <v>184</v>
          </cell>
          <cell r="G188" t="str">
            <v>3台並列ｼｽﾃﾑ</v>
          </cell>
          <cell r="H188">
            <v>2</v>
          </cell>
          <cell r="I188">
            <v>3</v>
          </cell>
          <cell r="J188">
            <v>4</v>
          </cell>
          <cell r="K188" t="str">
            <v>組</v>
          </cell>
          <cell r="L188">
            <v>1</v>
          </cell>
          <cell r="M188">
            <v>1</v>
          </cell>
          <cell r="N188">
            <v>200</v>
          </cell>
          <cell r="O188">
            <v>1</v>
          </cell>
        </row>
        <row r="189">
          <cell r="F189">
            <v>185</v>
          </cell>
          <cell r="G189" t="str">
            <v>4台並列ｼｽﾃﾑ</v>
          </cell>
          <cell r="H189">
            <v>1</v>
          </cell>
          <cell r="I189">
            <v>4</v>
          </cell>
          <cell r="J189">
            <v>2</v>
          </cell>
          <cell r="K189" t="str">
            <v>組</v>
          </cell>
          <cell r="L189">
            <v>1</v>
          </cell>
          <cell r="M189">
            <v>1</v>
          </cell>
          <cell r="N189">
            <v>50</v>
          </cell>
          <cell r="O189">
            <v>1</v>
          </cell>
        </row>
        <row r="190">
          <cell r="F190">
            <v>186</v>
          </cell>
          <cell r="G190" t="str">
            <v>4台並列ｼｽﾃﾑ</v>
          </cell>
          <cell r="H190">
            <v>1</v>
          </cell>
          <cell r="I190">
            <v>4</v>
          </cell>
          <cell r="J190">
            <v>3</v>
          </cell>
          <cell r="K190" t="str">
            <v>組</v>
          </cell>
          <cell r="L190">
            <v>1</v>
          </cell>
          <cell r="M190">
            <v>1</v>
          </cell>
          <cell r="N190">
            <v>75</v>
          </cell>
          <cell r="O190">
            <v>1</v>
          </cell>
        </row>
        <row r="191">
          <cell r="F191">
            <v>187</v>
          </cell>
          <cell r="G191" t="str">
            <v>4台並列ｼｽﾃﾑ</v>
          </cell>
          <cell r="H191">
            <v>1</v>
          </cell>
          <cell r="I191">
            <v>4</v>
          </cell>
          <cell r="J191">
            <v>4</v>
          </cell>
          <cell r="K191" t="str">
            <v>組</v>
          </cell>
          <cell r="L191">
            <v>1</v>
          </cell>
          <cell r="M191">
            <v>1</v>
          </cell>
          <cell r="N191">
            <v>150</v>
          </cell>
          <cell r="O191">
            <v>1</v>
          </cell>
        </row>
        <row r="192">
          <cell r="F192">
            <v>188</v>
          </cell>
          <cell r="G192" t="str">
            <v>4台並列ｼｽﾃﾑ</v>
          </cell>
          <cell r="H192">
            <v>2</v>
          </cell>
          <cell r="I192">
            <v>4</v>
          </cell>
          <cell r="J192">
            <v>4</v>
          </cell>
          <cell r="K192" t="str">
            <v>組</v>
          </cell>
          <cell r="L192">
            <v>1</v>
          </cell>
          <cell r="M192">
            <v>1</v>
          </cell>
          <cell r="N192">
            <v>175</v>
          </cell>
          <cell r="O192">
            <v>1</v>
          </cell>
        </row>
        <row r="193">
          <cell r="F193">
            <v>189</v>
          </cell>
          <cell r="G193" t="str">
            <v>4台並列ｼｽﾃﾑ</v>
          </cell>
          <cell r="H193">
            <v>2</v>
          </cell>
          <cell r="I193">
            <v>4</v>
          </cell>
          <cell r="J193">
            <v>5</v>
          </cell>
          <cell r="K193" t="str">
            <v>組</v>
          </cell>
          <cell r="L193">
            <v>1</v>
          </cell>
          <cell r="M193">
            <v>1</v>
          </cell>
          <cell r="N193">
            <v>200</v>
          </cell>
          <cell r="O193">
            <v>1</v>
          </cell>
        </row>
        <row r="194">
          <cell r="F194">
            <v>190</v>
          </cell>
          <cell r="G194" t="str">
            <v>5台並列ｼｽﾃﾑ</v>
          </cell>
          <cell r="H194">
            <v>1</v>
          </cell>
          <cell r="I194">
            <v>5</v>
          </cell>
          <cell r="J194">
            <v>4</v>
          </cell>
          <cell r="K194" t="str">
            <v>組</v>
          </cell>
          <cell r="L194">
            <v>1</v>
          </cell>
          <cell r="M194">
            <v>1</v>
          </cell>
          <cell r="N194">
            <v>100</v>
          </cell>
          <cell r="O194">
            <v>1</v>
          </cell>
        </row>
        <row r="195">
          <cell r="F195">
            <v>191</v>
          </cell>
          <cell r="G195" t="str">
            <v>5台並列ｼｽﾃﾑ</v>
          </cell>
          <cell r="H195">
            <v>2</v>
          </cell>
          <cell r="I195">
            <v>5</v>
          </cell>
          <cell r="J195">
            <v>5</v>
          </cell>
          <cell r="K195" t="str">
            <v>組</v>
          </cell>
          <cell r="L195">
            <v>1</v>
          </cell>
          <cell r="M195">
            <v>1</v>
          </cell>
          <cell r="N195">
            <v>150</v>
          </cell>
          <cell r="O195">
            <v>1</v>
          </cell>
        </row>
        <row r="196">
          <cell r="F196">
            <v>192</v>
          </cell>
          <cell r="G196" t="str">
            <v>5台並列ｼｽﾃﾑ</v>
          </cell>
          <cell r="H196">
            <v>3</v>
          </cell>
          <cell r="I196">
            <v>5</v>
          </cell>
          <cell r="J196">
            <v>6</v>
          </cell>
          <cell r="K196" t="str">
            <v>組</v>
          </cell>
          <cell r="L196">
            <v>1</v>
          </cell>
          <cell r="M196">
            <v>1</v>
          </cell>
          <cell r="N196">
            <v>200</v>
          </cell>
          <cell r="O19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view="pageBreakPreview" zoomScaleSheetLayoutView="100" zoomScalePageLayoutView="0" workbookViewId="0" topLeftCell="A25">
      <selection activeCell="C38" sqref="C38:E38"/>
    </sheetView>
  </sheetViews>
  <sheetFormatPr defaultColWidth="8.796875" defaultRowHeight="15"/>
  <cols>
    <col min="1" max="1" width="4.8984375" style="57" customWidth="1"/>
    <col min="2" max="2" width="27" style="57" customWidth="1"/>
    <col min="3" max="3" width="6.19921875" style="57" customWidth="1"/>
    <col min="4" max="4" width="7.69921875" style="57" customWidth="1"/>
    <col min="5" max="5" width="8.09765625" style="57" customWidth="1"/>
    <col min="6" max="6" width="13.09765625" style="57" customWidth="1"/>
    <col min="7" max="7" width="4.8984375" style="57" customWidth="1"/>
    <col min="8" max="8" width="3" style="57" customWidth="1"/>
    <col min="9" max="16384" width="9" style="57" customWidth="1"/>
  </cols>
  <sheetData>
    <row r="2" spans="1:8" s="56" customFormat="1" ht="25.5">
      <c r="A2" s="174" t="s">
        <v>5</v>
      </c>
      <c r="B2" s="174"/>
      <c r="C2" s="174"/>
      <c r="D2" s="174"/>
      <c r="E2" s="174"/>
      <c r="F2" s="174"/>
      <c r="G2" s="174"/>
      <c r="H2" s="174"/>
    </row>
    <row r="7" ht="14.25">
      <c r="A7" s="54" t="s">
        <v>20</v>
      </c>
    </row>
    <row r="9" spans="5:8" ht="14.25">
      <c r="E9" s="58"/>
      <c r="H9" s="3" t="s">
        <v>6</v>
      </c>
    </row>
    <row r="14" ht="14.25">
      <c r="D14" s="2" t="s">
        <v>0</v>
      </c>
    </row>
    <row r="15" ht="14.25">
      <c r="D15" s="2"/>
    </row>
    <row r="16" ht="14.25">
      <c r="D16" s="2" t="s">
        <v>15</v>
      </c>
    </row>
    <row r="17" ht="14.25">
      <c r="D17" s="2"/>
    </row>
    <row r="18" ht="15">
      <c r="D18" s="2" t="s">
        <v>1</v>
      </c>
    </row>
    <row r="19" ht="15"/>
    <row r="22" spans="1:8" ht="14.25">
      <c r="A22" s="173" t="s">
        <v>154</v>
      </c>
      <c r="B22" s="173"/>
      <c r="C22" s="173"/>
      <c r="D22" s="173"/>
      <c r="E22" s="173"/>
      <c r="F22" s="173"/>
      <c r="G22" s="173"/>
      <c r="H22" s="61"/>
    </row>
    <row r="23" ht="14.25">
      <c r="A23" s="59"/>
    </row>
    <row r="24" ht="14.25">
      <c r="A24" s="59"/>
    </row>
    <row r="25" spans="2:7" ht="14.25">
      <c r="B25" s="4"/>
      <c r="C25" s="4"/>
      <c r="D25" s="4"/>
      <c r="E25" s="4"/>
      <c r="F25" s="4"/>
      <c r="G25" s="4"/>
    </row>
    <row r="26" spans="2:7" ht="21" customHeight="1">
      <c r="B26" s="4"/>
      <c r="C26" s="4"/>
      <c r="D26" s="4"/>
      <c r="E26" s="4"/>
      <c r="F26" s="66" t="s">
        <v>11</v>
      </c>
      <c r="G26" s="4"/>
    </row>
    <row r="27" spans="2:7" ht="21" customHeight="1">
      <c r="B27" s="60" t="s">
        <v>8</v>
      </c>
      <c r="C27" s="178" t="s">
        <v>9</v>
      </c>
      <c r="D27" s="179"/>
      <c r="E27" s="180"/>
      <c r="F27" s="60" t="s">
        <v>10</v>
      </c>
      <c r="G27" s="4"/>
    </row>
    <row r="28" spans="2:7" ht="21" customHeight="1">
      <c r="B28" s="78" t="s">
        <v>26</v>
      </c>
      <c r="C28" s="181"/>
      <c r="D28" s="182"/>
      <c r="E28" s="183"/>
      <c r="F28" s="79" t="s">
        <v>17</v>
      </c>
      <c r="G28" s="4"/>
    </row>
    <row r="29" spans="2:7" ht="21" customHeight="1">
      <c r="B29" s="63" t="s">
        <v>25</v>
      </c>
      <c r="C29" s="184"/>
      <c r="D29" s="185"/>
      <c r="E29" s="186"/>
      <c r="F29" s="138" t="s">
        <v>23</v>
      </c>
      <c r="G29" s="4"/>
    </row>
    <row r="30" spans="2:7" ht="21" customHeight="1">
      <c r="B30" s="63" t="s">
        <v>121</v>
      </c>
      <c r="C30" s="184"/>
      <c r="D30" s="185"/>
      <c r="E30" s="186"/>
      <c r="F30" s="138" t="s">
        <v>23</v>
      </c>
      <c r="G30" s="4"/>
    </row>
    <row r="31" spans="2:7" ht="21" customHeight="1">
      <c r="B31" s="63" t="s">
        <v>122</v>
      </c>
      <c r="C31" s="184"/>
      <c r="D31" s="185"/>
      <c r="E31" s="186"/>
      <c r="F31" s="138" t="s">
        <v>23</v>
      </c>
      <c r="G31" s="4"/>
    </row>
    <row r="32" spans="2:7" ht="21" customHeight="1">
      <c r="B32" s="63" t="s">
        <v>123</v>
      </c>
      <c r="C32" s="184"/>
      <c r="D32" s="185"/>
      <c r="E32" s="186"/>
      <c r="F32" s="138" t="s">
        <v>23</v>
      </c>
      <c r="G32" s="4"/>
    </row>
    <row r="33" spans="2:7" ht="21" customHeight="1">
      <c r="B33" s="64" t="s">
        <v>124</v>
      </c>
      <c r="C33" s="175"/>
      <c r="D33" s="176"/>
      <c r="E33" s="177"/>
      <c r="F33" s="138" t="s">
        <v>23</v>
      </c>
      <c r="G33" s="4"/>
    </row>
    <row r="34" spans="2:7" ht="21" customHeight="1">
      <c r="B34" s="79" t="s">
        <v>16</v>
      </c>
      <c r="C34" s="181">
        <f>SUM(C28:E33)</f>
        <v>0</v>
      </c>
      <c r="D34" s="182"/>
      <c r="E34" s="183"/>
      <c r="F34" s="79"/>
      <c r="G34" s="4"/>
    </row>
    <row r="35" spans="2:7" ht="21" customHeight="1">
      <c r="B35" s="64" t="s">
        <v>21</v>
      </c>
      <c r="C35" s="175"/>
      <c r="D35" s="176"/>
      <c r="E35" s="177"/>
      <c r="F35" s="139" t="s">
        <v>17</v>
      </c>
      <c r="G35" s="4"/>
    </row>
    <row r="36" spans="2:7" ht="21" customHeight="1">
      <c r="B36" s="60" t="s">
        <v>22</v>
      </c>
      <c r="C36" s="170">
        <f>SUM(C34:E35)</f>
        <v>0</v>
      </c>
      <c r="D36" s="171"/>
      <c r="E36" s="172"/>
      <c r="F36" s="60"/>
      <c r="G36" s="4"/>
    </row>
    <row r="37" spans="1:7" ht="21" customHeight="1">
      <c r="A37" s="57" t="s">
        <v>18</v>
      </c>
      <c r="B37" s="62"/>
      <c r="C37" s="65"/>
      <c r="D37" s="65"/>
      <c r="E37" s="65"/>
      <c r="F37" s="62"/>
      <c r="G37" s="4"/>
    </row>
    <row r="38" spans="2:7" ht="21" customHeight="1">
      <c r="B38" s="67" t="s">
        <v>19</v>
      </c>
      <c r="C38" s="170"/>
      <c r="D38" s="171"/>
      <c r="E38" s="172"/>
      <c r="F38" s="60" t="s">
        <v>17</v>
      </c>
      <c r="G38" s="4"/>
    </row>
    <row r="39" spans="2:7" ht="21" customHeight="1">
      <c r="B39" s="135"/>
      <c r="C39" s="136"/>
      <c r="D39" s="136"/>
      <c r="E39" s="136"/>
      <c r="F39" s="137"/>
      <c r="G39" s="4"/>
    </row>
    <row r="40" spans="1:8" ht="23.25" customHeight="1">
      <c r="A40" s="169" t="s">
        <v>152</v>
      </c>
      <c r="B40" s="169"/>
      <c r="C40" s="169"/>
      <c r="D40" s="169"/>
      <c r="E40" s="169"/>
      <c r="F40" s="169"/>
      <c r="G40" s="169"/>
      <c r="H40" s="169"/>
    </row>
    <row r="41" spans="2:7" ht="23.25" customHeight="1">
      <c r="B41" s="4"/>
      <c r="C41" s="4"/>
      <c r="D41" s="4"/>
      <c r="E41" s="4"/>
      <c r="F41" s="4"/>
      <c r="G41" s="4"/>
    </row>
    <row r="42" spans="2:7" ht="23.25" customHeight="1">
      <c r="B42" s="4"/>
      <c r="C42" s="4"/>
      <c r="D42" s="4"/>
      <c r="E42" s="4"/>
      <c r="F42" s="4"/>
      <c r="G42" s="4"/>
    </row>
    <row r="43" spans="2:7" ht="23.25" customHeight="1">
      <c r="B43" s="4"/>
      <c r="C43" s="4"/>
      <c r="D43" s="4"/>
      <c r="E43" s="4"/>
      <c r="F43" s="4"/>
      <c r="G43" s="4"/>
    </row>
    <row r="44" spans="2:7" ht="23.25" customHeight="1">
      <c r="B44" s="4"/>
      <c r="C44" s="4"/>
      <c r="D44" s="4"/>
      <c r="E44" s="4"/>
      <c r="F44" s="4"/>
      <c r="G44" s="4"/>
    </row>
    <row r="45" spans="2:7" ht="23.25" customHeight="1">
      <c r="B45" s="4"/>
      <c r="C45" s="4"/>
      <c r="D45" s="4"/>
      <c r="E45" s="4"/>
      <c r="F45" s="4"/>
      <c r="G45" s="4"/>
    </row>
  </sheetData>
  <sheetProtection/>
  <mergeCells count="14">
    <mergeCell ref="A40:H40"/>
    <mergeCell ref="C38:E38"/>
    <mergeCell ref="A22:G22"/>
    <mergeCell ref="A2:H2"/>
    <mergeCell ref="C35:E35"/>
    <mergeCell ref="C36:E36"/>
    <mergeCell ref="C27:E27"/>
    <mergeCell ref="C28:E28"/>
    <mergeCell ref="C32:E32"/>
    <mergeCell ref="C29:E29"/>
    <mergeCell ref="C30:E30"/>
    <mergeCell ref="C31:E31"/>
    <mergeCell ref="C33:E33"/>
    <mergeCell ref="C34:E3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headerFooter alignWithMargins="0">
    <oddHeader>&amp;L&amp;10（見積書様式第１号）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SheetLayoutView="100" zoomScalePageLayoutView="0" workbookViewId="0" topLeftCell="A1">
      <selection activeCell="A1" sqref="A1:F1"/>
    </sheetView>
  </sheetViews>
  <sheetFormatPr defaultColWidth="8.796875" defaultRowHeight="19.5" customHeight="1"/>
  <cols>
    <col min="1" max="2" width="2.09765625" style="1" customWidth="1"/>
    <col min="3" max="3" width="5.3984375" style="1" customWidth="1"/>
    <col min="4" max="4" width="32.3984375" style="1" customWidth="1"/>
    <col min="5" max="5" width="13" style="1" customWidth="1"/>
    <col min="6" max="6" width="20.3984375" style="1" customWidth="1"/>
    <col min="7" max="11" width="1.59765625" style="1" customWidth="1"/>
    <col min="12" max="16384" width="9" style="1" customWidth="1"/>
  </cols>
  <sheetData>
    <row r="1" spans="1:6" ht="24" customHeight="1">
      <c r="A1" s="189" t="s">
        <v>14</v>
      </c>
      <c r="B1" s="189"/>
      <c r="C1" s="189"/>
      <c r="D1" s="189"/>
      <c r="E1" s="189"/>
      <c r="F1" s="189"/>
    </row>
    <row r="2" spans="1:6" ht="24" customHeight="1">
      <c r="A2" s="4"/>
      <c r="B2" s="4"/>
      <c r="C2" s="4"/>
      <c r="D2" s="55"/>
      <c r="E2" s="55"/>
      <c r="F2" s="55"/>
    </row>
    <row r="3" spans="1:6" ht="18" customHeight="1">
      <c r="A3" s="190" t="s">
        <v>27</v>
      </c>
      <c r="B3" s="190"/>
      <c r="C3" s="190"/>
      <c r="D3" s="190"/>
      <c r="E3" s="190"/>
      <c r="F3" s="190"/>
    </row>
    <row r="4" spans="5:6" ht="15" customHeight="1" thickBot="1">
      <c r="E4" s="4"/>
      <c r="F4" s="6" t="s">
        <v>12</v>
      </c>
    </row>
    <row r="5" spans="1:6" s="9" customFormat="1" ht="17.25" customHeight="1" thickBot="1">
      <c r="A5" s="187" t="s">
        <v>2</v>
      </c>
      <c r="B5" s="188"/>
      <c r="C5" s="188"/>
      <c r="D5" s="188"/>
      <c r="E5" s="7" t="s">
        <v>17</v>
      </c>
      <c r="F5" s="8" t="s">
        <v>4</v>
      </c>
    </row>
    <row r="6" spans="1:6" s="15" customFormat="1" ht="17.25" customHeight="1">
      <c r="A6" s="10" t="s">
        <v>35</v>
      </c>
      <c r="B6" s="11"/>
      <c r="C6" s="12"/>
      <c r="D6" s="13"/>
      <c r="E6" s="68"/>
      <c r="F6" s="14"/>
    </row>
    <row r="7" spans="1:6" s="15" customFormat="1" ht="17.25" customHeight="1">
      <c r="A7" s="16"/>
      <c r="B7" s="17"/>
      <c r="C7" s="17" t="s">
        <v>31</v>
      </c>
      <c r="D7" s="18"/>
      <c r="E7" s="69"/>
      <c r="F7" s="19"/>
    </row>
    <row r="8" spans="1:6" s="15" customFormat="1" ht="17.25" customHeight="1">
      <c r="A8" s="16"/>
      <c r="B8" s="17"/>
      <c r="C8" s="17" t="s">
        <v>32</v>
      </c>
      <c r="D8" s="18"/>
      <c r="E8" s="69"/>
      <c r="F8" s="19"/>
    </row>
    <row r="9" spans="1:6" s="15" customFormat="1" ht="17.25" customHeight="1">
      <c r="A9" s="16"/>
      <c r="B9" s="17"/>
      <c r="C9" s="17" t="s">
        <v>33</v>
      </c>
      <c r="D9" s="18"/>
      <c r="E9" s="69"/>
      <c r="F9" s="19"/>
    </row>
    <row r="10" spans="1:6" s="15" customFormat="1" ht="17.25" customHeight="1">
      <c r="A10" s="16"/>
      <c r="B10" s="17"/>
      <c r="C10" s="17"/>
      <c r="D10" s="18"/>
      <c r="E10" s="69"/>
      <c r="F10" s="19"/>
    </row>
    <row r="11" spans="1:6" s="20" customFormat="1" ht="17.25" customHeight="1">
      <c r="A11" s="49"/>
      <c r="B11" s="50"/>
      <c r="C11" s="50"/>
      <c r="D11" s="29" t="s">
        <v>3</v>
      </c>
      <c r="E11" s="74">
        <f>SUM(E7:E10)</f>
        <v>0</v>
      </c>
      <c r="F11" s="40"/>
    </row>
    <row r="12" spans="1:7" s="20" customFormat="1" ht="17.25" customHeight="1">
      <c r="A12" s="80" t="s">
        <v>36</v>
      </c>
      <c r="B12" s="81"/>
      <c r="C12" s="82"/>
      <c r="D12" s="83"/>
      <c r="E12" s="84"/>
      <c r="F12" s="85"/>
      <c r="G12" s="26"/>
    </row>
    <row r="13" spans="1:6" s="15" customFormat="1" ht="17.25" customHeight="1">
      <c r="A13" s="16"/>
      <c r="B13" s="17"/>
      <c r="C13" s="17" t="s">
        <v>34</v>
      </c>
      <c r="D13" s="18"/>
      <c r="E13" s="69"/>
      <c r="F13" s="19" t="s">
        <v>13</v>
      </c>
    </row>
    <row r="14" spans="1:6" s="15" customFormat="1" ht="17.25" customHeight="1">
      <c r="A14" s="16"/>
      <c r="B14" s="17"/>
      <c r="C14" s="17"/>
      <c r="D14" s="18"/>
      <c r="E14" s="69"/>
      <c r="F14" s="19"/>
    </row>
    <row r="15" spans="1:6" s="20" customFormat="1" ht="17.25" customHeight="1" thickBot="1">
      <c r="A15" s="91"/>
      <c r="B15" s="92"/>
      <c r="C15" s="92"/>
      <c r="D15" s="93" t="s">
        <v>3</v>
      </c>
      <c r="E15" s="94">
        <f>SUM(E13:E14)</f>
        <v>0</v>
      </c>
      <c r="F15" s="95"/>
    </row>
    <row r="16" spans="1:6" ht="17.25" customHeight="1" thickBot="1">
      <c r="A16" s="86"/>
      <c r="B16" s="87"/>
      <c r="C16" s="87"/>
      <c r="D16" s="88" t="s">
        <v>29</v>
      </c>
      <c r="E16" s="89">
        <f>SUM(E11,E15,)</f>
        <v>0</v>
      </c>
      <c r="F16" s="90"/>
    </row>
    <row r="17" spans="1:4" ht="15" customHeight="1">
      <c r="A17" s="77"/>
      <c r="B17" s="53"/>
      <c r="C17" s="53"/>
      <c r="D17" s="53"/>
    </row>
    <row r="18" spans="1:8" ht="15" customHeight="1">
      <c r="A18" s="169" t="s">
        <v>152</v>
      </c>
      <c r="B18" s="169"/>
      <c r="C18" s="169"/>
      <c r="D18" s="169"/>
      <c r="E18" s="169"/>
      <c r="F18" s="169"/>
      <c r="G18" s="169"/>
      <c r="H18" s="169"/>
    </row>
    <row r="19" spans="1:4" ht="15" customHeight="1">
      <c r="A19" s="53"/>
      <c r="B19" s="53"/>
      <c r="C19" s="53"/>
      <c r="D19" s="53"/>
    </row>
    <row r="20" spans="1:4" ht="15" customHeight="1">
      <c r="A20" s="53"/>
      <c r="B20" s="53"/>
      <c r="C20" s="53"/>
      <c r="D20" s="53"/>
    </row>
    <row r="21" spans="1:4" ht="15" customHeight="1">
      <c r="A21" s="53"/>
      <c r="B21" s="53"/>
      <c r="C21" s="53"/>
      <c r="D21" s="53"/>
    </row>
    <row r="22" spans="1:4" ht="15" customHeight="1">
      <c r="A22" s="53"/>
      <c r="B22" s="53"/>
      <c r="C22" s="53"/>
      <c r="D22" s="53"/>
    </row>
    <row r="23" spans="1:4" ht="15" customHeight="1">
      <c r="A23" s="53"/>
      <c r="B23" s="53"/>
      <c r="C23" s="53"/>
      <c r="D23" s="53"/>
    </row>
    <row r="24" spans="1:4" ht="15" customHeight="1">
      <c r="A24" s="53"/>
      <c r="B24" s="53"/>
      <c r="C24" s="53"/>
      <c r="D24" s="53"/>
    </row>
    <row r="25" spans="1:4" ht="15" customHeight="1">
      <c r="A25" s="53"/>
      <c r="B25" s="53"/>
      <c r="C25" s="53"/>
      <c r="D25" s="53"/>
    </row>
    <row r="26" spans="1:4" ht="15" customHeight="1">
      <c r="A26" s="53"/>
      <c r="B26" s="53"/>
      <c r="C26" s="53"/>
      <c r="D26" s="53"/>
    </row>
    <row r="27" spans="1:4" ht="15" customHeight="1">
      <c r="A27" s="53"/>
      <c r="B27" s="53"/>
      <c r="C27" s="53"/>
      <c r="D27" s="53"/>
    </row>
    <row r="28" spans="1:4" ht="15" customHeight="1">
      <c r="A28" s="53"/>
      <c r="B28" s="53"/>
      <c r="C28" s="53"/>
      <c r="D28" s="53"/>
    </row>
    <row r="29" spans="1:4" ht="15" customHeight="1">
      <c r="A29" s="53"/>
      <c r="B29" s="53"/>
      <c r="C29" s="53"/>
      <c r="D29" s="53"/>
    </row>
    <row r="30" spans="1:4" ht="15" customHeight="1">
      <c r="A30" s="53"/>
      <c r="B30" s="53"/>
      <c r="C30" s="53"/>
      <c r="D30" s="53"/>
    </row>
    <row r="31" spans="1:4" ht="15" customHeight="1">
      <c r="A31" s="53"/>
      <c r="B31" s="53"/>
      <c r="C31" s="53"/>
      <c r="D31" s="53"/>
    </row>
    <row r="32" spans="1:4" ht="15" customHeight="1">
      <c r="A32" s="53"/>
      <c r="B32" s="53"/>
      <c r="C32" s="53"/>
      <c r="D32" s="53"/>
    </row>
    <row r="33" spans="1:4" ht="15" customHeight="1">
      <c r="A33" s="53"/>
      <c r="B33" s="53"/>
      <c r="C33" s="53"/>
      <c r="D33" s="53"/>
    </row>
    <row r="34" spans="1:4" ht="15" customHeight="1">
      <c r="A34" s="53"/>
      <c r="B34" s="53"/>
      <c r="C34" s="53"/>
      <c r="D34" s="53"/>
    </row>
    <row r="35" spans="1:4" ht="15" customHeight="1">
      <c r="A35" s="53"/>
      <c r="B35" s="53"/>
      <c r="C35" s="53"/>
      <c r="D35" s="53"/>
    </row>
    <row r="36" spans="1:4" ht="15" customHeight="1">
      <c r="A36" s="53"/>
      <c r="B36" s="53"/>
      <c r="C36" s="53"/>
      <c r="D36" s="53"/>
    </row>
    <row r="37" spans="1:4" ht="15" customHeight="1">
      <c r="A37" s="53"/>
      <c r="B37" s="53"/>
      <c r="C37" s="53"/>
      <c r="D37" s="53"/>
    </row>
    <row r="38" spans="1:4" ht="15" customHeight="1">
      <c r="A38" s="53"/>
      <c r="B38" s="53"/>
      <c r="C38" s="53"/>
      <c r="D38" s="53"/>
    </row>
    <row r="39" spans="1:4" ht="15" customHeight="1">
      <c r="A39" s="53"/>
      <c r="B39" s="53"/>
      <c r="C39" s="53"/>
      <c r="D39" s="53"/>
    </row>
    <row r="40" spans="1:4" ht="15" customHeight="1">
      <c r="A40" s="53"/>
      <c r="B40" s="53"/>
      <c r="C40" s="53"/>
      <c r="D40" s="53"/>
    </row>
    <row r="41" spans="1:4" ht="15" customHeight="1">
      <c r="A41" s="53"/>
      <c r="B41" s="53"/>
      <c r="C41" s="53"/>
      <c r="D41" s="53"/>
    </row>
    <row r="42" spans="1:4" ht="15" customHeight="1">
      <c r="A42" s="53"/>
      <c r="B42" s="53"/>
      <c r="C42" s="53"/>
      <c r="D42" s="53"/>
    </row>
    <row r="43" spans="1:4" ht="15" customHeight="1">
      <c r="A43" s="53"/>
      <c r="B43" s="53"/>
      <c r="C43" s="53"/>
      <c r="D43" s="53"/>
    </row>
    <row r="44" spans="1:4" ht="15" customHeight="1">
      <c r="A44" s="53"/>
      <c r="B44" s="53"/>
      <c r="C44" s="53"/>
      <c r="D44" s="53"/>
    </row>
    <row r="45" spans="1:4" ht="15" customHeight="1">
      <c r="A45" s="53"/>
      <c r="B45" s="53"/>
      <c r="C45" s="53"/>
      <c r="D45" s="53"/>
    </row>
    <row r="46" spans="1:4" ht="15" customHeight="1">
      <c r="A46" s="53"/>
      <c r="B46" s="53"/>
      <c r="C46" s="53"/>
      <c r="D46" s="53"/>
    </row>
    <row r="47" spans="1:4" ht="15" customHeight="1">
      <c r="A47" s="53"/>
      <c r="B47" s="53"/>
      <c r="C47" s="53"/>
      <c r="D47" s="53"/>
    </row>
    <row r="48" spans="1:4" ht="15" customHeight="1">
      <c r="A48" s="53"/>
      <c r="B48" s="53"/>
      <c r="C48" s="53"/>
      <c r="D48" s="53"/>
    </row>
    <row r="49" spans="1:4" ht="15" customHeight="1">
      <c r="A49" s="53"/>
      <c r="B49" s="53"/>
      <c r="C49" s="53"/>
      <c r="D49" s="53"/>
    </row>
    <row r="50" spans="1:4" ht="15" customHeight="1">
      <c r="A50" s="53"/>
      <c r="B50" s="53"/>
      <c r="C50" s="53"/>
      <c r="D50" s="53"/>
    </row>
    <row r="51" spans="1:4" ht="15" customHeight="1">
      <c r="A51" s="53"/>
      <c r="B51" s="53"/>
      <c r="C51" s="53"/>
      <c r="D51" s="53"/>
    </row>
    <row r="52" spans="1:4" ht="15" customHeight="1">
      <c r="A52" s="53"/>
      <c r="B52" s="53"/>
      <c r="C52" s="53"/>
      <c r="D52" s="53"/>
    </row>
    <row r="53" spans="1:4" ht="15" customHeight="1">
      <c r="A53" s="53"/>
      <c r="B53" s="53"/>
      <c r="C53" s="53"/>
      <c r="D53" s="53"/>
    </row>
    <row r="54" spans="1:4" ht="15" customHeight="1">
      <c r="A54" s="53"/>
      <c r="B54" s="53"/>
      <c r="C54" s="53"/>
      <c r="D54" s="53"/>
    </row>
    <row r="55" spans="1:4" ht="19.5" customHeight="1">
      <c r="A55" s="53"/>
      <c r="B55" s="53"/>
      <c r="C55" s="53"/>
      <c r="D55" s="53"/>
    </row>
    <row r="56" spans="1:4" ht="19.5" customHeight="1">
      <c r="A56" s="53"/>
      <c r="B56" s="53"/>
      <c r="C56" s="53"/>
      <c r="D56" s="53"/>
    </row>
    <row r="57" spans="1:4" ht="19.5" customHeight="1">
      <c r="A57" s="53"/>
      <c r="B57" s="53"/>
      <c r="C57" s="53"/>
      <c r="D57" s="53"/>
    </row>
  </sheetData>
  <sheetProtection/>
  <mergeCells count="4">
    <mergeCell ref="A5:D5"/>
    <mergeCell ref="A1:F1"/>
    <mergeCell ref="A3:F3"/>
    <mergeCell ref="A18:H18"/>
  </mergeCells>
  <printOptions horizontalCentered="1"/>
  <pageMargins left="0.984251968503937" right="0.984251968503937" top="0.7874015748031497" bottom="0.7874015748031497" header="0.2755905511811024" footer="0.31496062992125984"/>
  <pageSetup firstPageNumber="1" useFirstPageNumber="1" fitToHeight="0" fitToWidth="1" horizontalDpi="300" verticalDpi="300" orientation="portrait" paperSize="9" r:id="rId1"/>
  <headerFooter alignWithMargins="0">
    <oddHeader>&amp;L&amp;10（見積書様式第２号）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51"/>
  <sheetViews>
    <sheetView view="pageBreakPreview" zoomScaleSheetLayoutView="100" zoomScalePageLayoutView="0" workbookViewId="0" topLeftCell="A76">
      <selection activeCell="H27" sqref="H27"/>
    </sheetView>
  </sheetViews>
  <sheetFormatPr defaultColWidth="8.796875" defaultRowHeight="19.5" customHeight="1"/>
  <cols>
    <col min="1" max="2" width="2.09765625" style="1" customWidth="1"/>
    <col min="3" max="3" width="15.8984375" style="1" customWidth="1"/>
    <col min="4" max="4" width="17.8984375" style="1" bestFit="1" customWidth="1"/>
    <col min="5" max="6" width="4.69921875" style="1" bestFit="1" customWidth="1"/>
    <col min="7" max="7" width="9.09765625" style="1" customWidth="1"/>
    <col min="8" max="8" width="13" style="1" customWidth="1"/>
    <col min="9" max="9" width="15" style="1" bestFit="1" customWidth="1"/>
    <col min="10" max="14" width="1.59765625" style="1" customWidth="1"/>
    <col min="15" max="16384" width="9" style="1" customWidth="1"/>
  </cols>
  <sheetData>
    <row r="1" spans="1:9" ht="24" customHeight="1">
      <c r="A1" s="189" t="s">
        <v>14</v>
      </c>
      <c r="B1" s="189"/>
      <c r="C1" s="189"/>
      <c r="D1" s="189"/>
      <c r="E1" s="189"/>
      <c r="F1" s="189"/>
      <c r="G1" s="189"/>
      <c r="H1" s="189"/>
      <c r="I1" s="189"/>
    </row>
    <row r="2" spans="1:9" ht="24" customHeight="1">
      <c r="A2" s="4"/>
      <c r="B2" s="4"/>
      <c r="C2" s="4"/>
      <c r="D2" s="55"/>
      <c r="E2" s="55"/>
      <c r="F2" s="55"/>
      <c r="G2" s="55"/>
      <c r="H2" s="55"/>
      <c r="I2" s="55"/>
    </row>
    <row r="3" spans="1:9" ht="18" customHeight="1">
      <c r="A3" s="190" t="s">
        <v>24</v>
      </c>
      <c r="B3" s="190"/>
      <c r="C3" s="190"/>
      <c r="D3" s="190"/>
      <c r="E3" s="190"/>
      <c r="F3" s="190"/>
      <c r="G3" s="190"/>
      <c r="H3" s="190"/>
      <c r="I3" s="190"/>
    </row>
    <row r="4" spans="1:9" ht="15" customHeight="1" thickBot="1">
      <c r="A4" s="4"/>
      <c r="B4" s="4"/>
      <c r="C4" s="4"/>
      <c r="D4" s="5"/>
      <c r="E4" s="5"/>
      <c r="F4" s="5"/>
      <c r="G4" s="5"/>
      <c r="H4" s="4"/>
      <c r="I4" s="6" t="s">
        <v>7</v>
      </c>
    </row>
    <row r="5" spans="1:9" s="9" customFormat="1" ht="17.25" customHeight="1" thickBot="1">
      <c r="A5" s="187" t="s">
        <v>2</v>
      </c>
      <c r="B5" s="188"/>
      <c r="C5" s="188"/>
      <c r="D5" s="188"/>
      <c r="E5" s="7" t="s">
        <v>38</v>
      </c>
      <c r="F5" s="7" t="s">
        <v>39</v>
      </c>
      <c r="G5" s="7" t="s">
        <v>40</v>
      </c>
      <c r="H5" s="7" t="s">
        <v>9</v>
      </c>
      <c r="I5" s="8" t="s">
        <v>4</v>
      </c>
    </row>
    <row r="6" spans="1:9" s="15" customFormat="1" ht="14.25" customHeight="1" thickBot="1">
      <c r="A6" s="10" t="s">
        <v>28</v>
      </c>
      <c r="B6" s="11"/>
      <c r="C6" s="12"/>
      <c r="D6" s="13"/>
      <c r="E6" s="113"/>
      <c r="F6" s="113"/>
      <c r="G6" s="114"/>
      <c r="H6" s="68"/>
      <c r="I6" s="14"/>
    </row>
    <row r="7" spans="1:9" s="15" customFormat="1" ht="14.25" customHeight="1">
      <c r="A7" s="10" t="s">
        <v>35</v>
      </c>
      <c r="B7" s="11"/>
      <c r="C7" s="12"/>
      <c r="D7" s="13"/>
      <c r="E7" s="113"/>
      <c r="F7" s="113"/>
      <c r="G7" s="114"/>
      <c r="H7" s="68">
        <f>SUM(H8:H9)</f>
        <v>0</v>
      </c>
      <c r="I7" s="14"/>
    </row>
    <row r="8" spans="1:9" s="15" customFormat="1" ht="14.25" customHeight="1">
      <c r="A8" s="16"/>
      <c r="B8" s="17" t="s">
        <v>37</v>
      </c>
      <c r="C8" s="18"/>
      <c r="D8" s="18"/>
      <c r="E8" s="115" t="s">
        <v>41</v>
      </c>
      <c r="F8" s="115">
        <v>1</v>
      </c>
      <c r="G8" s="116"/>
      <c r="H8" s="69"/>
      <c r="I8" s="19"/>
    </row>
    <row r="9" spans="1:9" s="15" customFormat="1" ht="14.25" customHeight="1">
      <c r="A9" s="16"/>
      <c r="B9" s="17"/>
      <c r="C9" s="17"/>
      <c r="D9" s="18"/>
      <c r="E9" s="115"/>
      <c r="F9" s="115"/>
      <c r="G9" s="116"/>
      <c r="H9" s="69"/>
      <c r="I9" s="19"/>
    </row>
    <row r="10" spans="1:10" s="20" customFormat="1" ht="14.25" customHeight="1">
      <c r="A10" s="80" t="s">
        <v>36</v>
      </c>
      <c r="B10" s="81"/>
      <c r="C10" s="82"/>
      <c r="D10" s="83"/>
      <c r="E10" s="117"/>
      <c r="F10" s="117"/>
      <c r="G10" s="117"/>
      <c r="H10" s="84">
        <f>SUM(H11:H12)</f>
        <v>0</v>
      </c>
      <c r="I10" s="85"/>
      <c r="J10" s="26"/>
    </row>
    <row r="11" spans="1:9" s="15" customFormat="1" ht="14.25" customHeight="1">
      <c r="A11" s="16"/>
      <c r="B11" s="17" t="s">
        <v>34</v>
      </c>
      <c r="C11" s="18"/>
      <c r="D11" s="18"/>
      <c r="E11" s="115"/>
      <c r="F11" s="115">
        <v>1</v>
      </c>
      <c r="G11" s="116"/>
      <c r="H11" s="69"/>
      <c r="I11" s="19" t="s">
        <v>120</v>
      </c>
    </row>
    <row r="12" spans="1:9" s="15" customFormat="1" ht="14.25" customHeight="1" thickBot="1">
      <c r="A12" s="51"/>
      <c r="B12" s="52"/>
      <c r="C12" s="52"/>
      <c r="D12" s="41"/>
      <c r="E12" s="118"/>
      <c r="F12" s="118"/>
      <c r="G12" s="119"/>
      <c r="H12" s="75"/>
      <c r="I12" s="106"/>
    </row>
    <row r="13" spans="1:9" s="20" customFormat="1" ht="14.25" customHeight="1" thickBot="1">
      <c r="A13" s="107" t="s">
        <v>98</v>
      </c>
      <c r="B13" s="108"/>
      <c r="C13" s="108"/>
      <c r="D13" s="109"/>
      <c r="E13" s="7"/>
      <c r="F13" s="7"/>
      <c r="G13" s="7"/>
      <c r="H13" s="110">
        <f>H7+H10</f>
        <v>0</v>
      </c>
      <c r="I13" s="111"/>
    </row>
    <row r="14" spans="1:9" s="20" customFormat="1" ht="14.25" customHeight="1" thickBot="1">
      <c r="A14" s="51"/>
      <c r="B14" s="52"/>
      <c r="C14" s="52"/>
      <c r="D14" s="42"/>
      <c r="E14" s="120"/>
      <c r="F14" s="120"/>
      <c r="G14" s="120"/>
      <c r="H14" s="75"/>
      <c r="I14" s="43"/>
    </row>
    <row r="15" spans="1:10" s="20" customFormat="1" ht="14.25" customHeight="1" thickTop="1">
      <c r="A15" s="21" t="s">
        <v>30</v>
      </c>
      <c r="B15" s="22"/>
      <c r="C15" s="23"/>
      <c r="D15" s="24"/>
      <c r="E15" s="121"/>
      <c r="F15" s="121"/>
      <c r="G15" s="121"/>
      <c r="H15" s="70"/>
      <c r="I15" s="25"/>
      <c r="J15" s="26"/>
    </row>
    <row r="16" spans="1:10" s="20" customFormat="1" ht="14.25" customHeight="1">
      <c r="A16" s="27" t="s">
        <v>79</v>
      </c>
      <c r="B16" s="28"/>
      <c r="C16" s="28"/>
      <c r="D16" s="29"/>
      <c r="E16" s="122"/>
      <c r="F16" s="122"/>
      <c r="G16" s="122"/>
      <c r="H16" s="71">
        <f>SUM(H17:H27)</f>
        <v>0</v>
      </c>
      <c r="I16" s="30"/>
      <c r="J16" s="26"/>
    </row>
    <row r="17" spans="1:9" s="20" customFormat="1" ht="14.25" customHeight="1">
      <c r="A17" s="31"/>
      <c r="B17" s="18" t="s">
        <v>42</v>
      </c>
      <c r="C17" s="18"/>
      <c r="D17" s="97" t="s">
        <v>53</v>
      </c>
      <c r="E17" s="123" t="s">
        <v>50</v>
      </c>
      <c r="F17" s="144">
        <v>5</v>
      </c>
      <c r="G17" s="123"/>
      <c r="H17" s="69">
        <f>F17*G17</f>
        <v>0</v>
      </c>
      <c r="I17" s="32"/>
    </row>
    <row r="18" spans="1:9" s="20" customFormat="1" ht="14.25" customHeight="1">
      <c r="A18" s="33"/>
      <c r="B18" s="34" t="s">
        <v>43</v>
      </c>
      <c r="C18" s="34"/>
      <c r="D18" s="98" t="s">
        <v>155</v>
      </c>
      <c r="E18" s="124" t="s">
        <v>118</v>
      </c>
      <c r="F18" s="145">
        <v>10</v>
      </c>
      <c r="G18" s="124"/>
      <c r="H18" s="69">
        <f aca="true" t="shared" si="0" ref="H18:H27">F18*G18</f>
        <v>0</v>
      </c>
      <c r="I18" s="35"/>
    </row>
    <row r="19" spans="1:9" s="20" customFormat="1" ht="14.25" customHeight="1">
      <c r="A19" s="33"/>
      <c r="B19" s="34" t="s">
        <v>149</v>
      </c>
      <c r="C19" s="34"/>
      <c r="D19" s="98" t="s">
        <v>155</v>
      </c>
      <c r="E19" s="124" t="s">
        <v>118</v>
      </c>
      <c r="F19" s="145">
        <v>10</v>
      </c>
      <c r="G19" s="124"/>
      <c r="H19" s="69">
        <f t="shared" si="0"/>
        <v>0</v>
      </c>
      <c r="I19" s="35"/>
    </row>
    <row r="20" spans="1:9" s="20" customFormat="1" ht="14.25" customHeight="1">
      <c r="A20" s="33"/>
      <c r="B20" s="34" t="s">
        <v>44</v>
      </c>
      <c r="C20" s="34"/>
      <c r="D20" s="98" t="s">
        <v>52</v>
      </c>
      <c r="E20" s="124" t="s">
        <v>118</v>
      </c>
      <c r="F20" s="145">
        <v>5</v>
      </c>
      <c r="G20" s="124"/>
      <c r="H20" s="69">
        <f t="shared" si="0"/>
        <v>0</v>
      </c>
      <c r="I20" s="36"/>
    </row>
    <row r="21" spans="1:9" s="20" customFormat="1" ht="14.25" customHeight="1">
      <c r="A21" s="33"/>
      <c r="B21" s="34" t="s">
        <v>45</v>
      </c>
      <c r="C21" s="34"/>
      <c r="D21" s="98" t="s">
        <v>52</v>
      </c>
      <c r="E21" s="124" t="s">
        <v>118</v>
      </c>
      <c r="F21" s="145">
        <v>5</v>
      </c>
      <c r="G21" s="124"/>
      <c r="H21" s="69">
        <f t="shared" si="0"/>
        <v>0</v>
      </c>
      <c r="I21" s="36"/>
    </row>
    <row r="22" spans="1:9" s="20" customFormat="1" ht="14.25" customHeight="1">
      <c r="A22" s="33"/>
      <c r="B22" s="34" t="s">
        <v>46</v>
      </c>
      <c r="C22" s="34"/>
      <c r="D22" s="98" t="s">
        <v>52</v>
      </c>
      <c r="E22" s="124" t="s">
        <v>118</v>
      </c>
      <c r="F22" s="145">
        <v>5</v>
      </c>
      <c r="G22" s="124"/>
      <c r="H22" s="69">
        <f t="shared" si="0"/>
        <v>0</v>
      </c>
      <c r="I22" s="162" t="s">
        <v>186</v>
      </c>
    </row>
    <row r="23" spans="1:9" s="20" customFormat="1" ht="14.25" customHeight="1">
      <c r="A23" s="33"/>
      <c r="B23" s="34" t="s">
        <v>47</v>
      </c>
      <c r="C23" s="34"/>
      <c r="D23" s="98" t="s">
        <v>51</v>
      </c>
      <c r="E23" s="124" t="s">
        <v>118</v>
      </c>
      <c r="F23" s="145">
        <v>10</v>
      </c>
      <c r="G23" s="124"/>
      <c r="H23" s="69">
        <f t="shared" si="0"/>
        <v>0</v>
      </c>
      <c r="I23" s="36"/>
    </row>
    <row r="24" spans="1:9" s="20" customFormat="1" ht="14.25" customHeight="1">
      <c r="A24" s="33"/>
      <c r="B24" s="34" t="s">
        <v>48</v>
      </c>
      <c r="C24" s="34"/>
      <c r="D24" s="98" t="s">
        <v>51</v>
      </c>
      <c r="E24" s="124" t="s">
        <v>118</v>
      </c>
      <c r="F24" s="145">
        <v>10</v>
      </c>
      <c r="G24" s="124"/>
      <c r="H24" s="69">
        <f t="shared" si="0"/>
        <v>0</v>
      </c>
      <c r="I24" s="36"/>
    </row>
    <row r="25" spans="1:9" s="20" customFormat="1" ht="14.25" customHeight="1">
      <c r="A25" s="33"/>
      <c r="B25" s="34" t="s">
        <v>49</v>
      </c>
      <c r="C25" s="34"/>
      <c r="D25" s="98" t="s">
        <v>52</v>
      </c>
      <c r="E25" s="124" t="s">
        <v>118</v>
      </c>
      <c r="F25" s="145">
        <v>5</v>
      </c>
      <c r="G25" s="124"/>
      <c r="H25" s="69">
        <f t="shared" si="0"/>
        <v>0</v>
      </c>
      <c r="I25" s="36"/>
    </row>
    <row r="26" spans="1:9" s="20" customFormat="1" ht="14.25" customHeight="1">
      <c r="A26" s="37"/>
      <c r="B26" s="38" t="s">
        <v>144</v>
      </c>
      <c r="C26" s="38"/>
      <c r="D26" s="99" t="s">
        <v>145</v>
      </c>
      <c r="E26" s="125" t="s">
        <v>118</v>
      </c>
      <c r="F26" s="143">
        <v>20</v>
      </c>
      <c r="G26" s="125"/>
      <c r="H26" s="69">
        <f>F26*G26</f>
        <v>0</v>
      </c>
      <c r="I26" s="163" t="s">
        <v>187</v>
      </c>
    </row>
    <row r="27" spans="1:9" s="20" customFormat="1" ht="14.25" customHeight="1">
      <c r="A27" s="37"/>
      <c r="B27" s="38" t="s">
        <v>146</v>
      </c>
      <c r="C27" s="38"/>
      <c r="D27" s="99" t="s">
        <v>148</v>
      </c>
      <c r="E27" s="125" t="s">
        <v>147</v>
      </c>
      <c r="F27" s="143">
        <v>5</v>
      </c>
      <c r="G27" s="125"/>
      <c r="H27" s="69">
        <f t="shared" si="0"/>
        <v>0</v>
      </c>
      <c r="I27" s="164" t="s">
        <v>187</v>
      </c>
    </row>
    <row r="28" spans="1:9" s="20" customFormat="1" ht="14.25" customHeight="1">
      <c r="A28" s="27" t="s">
        <v>80</v>
      </c>
      <c r="B28" s="28"/>
      <c r="C28" s="28"/>
      <c r="D28" s="96"/>
      <c r="E28" s="122"/>
      <c r="F28" s="146"/>
      <c r="G28" s="122"/>
      <c r="H28" s="74">
        <f>SUM(H29:H41)</f>
        <v>0</v>
      </c>
      <c r="I28" s="40"/>
    </row>
    <row r="29" spans="1:9" s="20" customFormat="1" ht="14.25" customHeight="1">
      <c r="A29" s="33"/>
      <c r="B29" s="34" t="s">
        <v>55</v>
      </c>
      <c r="C29" s="34"/>
      <c r="D29" s="98" t="s">
        <v>51</v>
      </c>
      <c r="E29" s="124" t="s">
        <v>118</v>
      </c>
      <c r="F29" s="145">
        <v>10</v>
      </c>
      <c r="G29" s="124"/>
      <c r="H29" s="72">
        <f aca="true" t="shared" si="1" ref="H29:H39">F29*G29</f>
        <v>0</v>
      </c>
      <c r="I29" s="35"/>
    </row>
    <row r="30" spans="1:9" s="20" customFormat="1" ht="14.25" customHeight="1">
      <c r="A30" s="33"/>
      <c r="B30" s="34" t="s">
        <v>64</v>
      </c>
      <c r="C30" s="34"/>
      <c r="D30" s="98" t="s">
        <v>51</v>
      </c>
      <c r="E30" s="124" t="s">
        <v>118</v>
      </c>
      <c r="F30" s="145">
        <v>10</v>
      </c>
      <c r="G30" s="124"/>
      <c r="H30" s="72">
        <f t="shared" si="1"/>
        <v>0</v>
      </c>
      <c r="I30" s="35"/>
    </row>
    <row r="31" spans="1:9" s="20" customFormat="1" ht="14.25" customHeight="1">
      <c r="A31" s="33"/>
      <c r="B31" s="34" t="s">
        <v>65</v>
      </c>
      <c r="C31" s="34"/>
      <c r="D31" s="98" t="s">
        <v>51</v>
      </c>
      <c r="E31" s="124" t="s">
        <v>118</v>
      </c>
      <c r="F31" s="145">
        <v>10</v>
      </c>
      <c r="G31" s="124"/>
      <c r="H31" s="72">
        <f t="shared" si="1"/>
        <v>0</v>
      </c>
      <c r="I31" s="35"/>
    </row>
    <row r="32" spans="1:9" s="20" customFormat="1" ht="14.25" customHeight="1">
      <c r="A32" s="33"/>
      <c r="B32" s="34" t="s">
        <v>56</v>
      </c>
      <c r="C32" s="34"/>
      <c r="D32" s="98" t="s">
        <v>53</v>
      </c>
      <c r="E32" s="124" t="s">
        <v>118</v>
      </c>
      <c r="F32" s="145">
        <v>5</v>
      </c>
      <c r="G32" s="124"/>
      <c r="H32" s="72">
        <f t="shared" si="1"/>
        <v>0</v>
      </c>
      <c r="I32" s="35"/>
    </row>
    <row r="33" spans="1:9" s="20" customFormat="1" ht="14.25" customHeight="1">
      <c r="A33" s="33"/>
      <c r="B33" s="34" t="s">
        <v>57</v>
      </c>
      <c r="C33" s="34"/>
      <c r="D33" s="98" t="s">
        <v>66</v>
      </c>
      <c r="E33" s="124" t="s">
        <v>118</v>
      </c>
      <c r="F33" s="145">
        <v>60</v>
      </c>
      <c r="G33" s="124"/>
      <c r="H33" s="72">
        <f t="shared" si="1"/>
        <v>0</v>
      </c>
      <c r="I33" s="35"/>
    </row>
    <row r="34" spans="1:9" s="20" customFormat="1" ht="14.25" customHeight="1">
      <c r="A34" s="33"/>
      <c r="B34" s="34" t="s">
        <v>58</v>
      </c>
      <c r="C34" s="34"/>
      <c r="D34" s="98" t="s">
        <v>54</v>
      </c>
      <c r="E34" s="124" t="s">
        <v>118</v>
      </c>
      <c r="F34" s="145">
        <v>20</v>
      </c>
      <c r="G34" s="124"/>
      <c r="H34" s="72">
        <f t="shared" si="1"/>
        <v>0</v>
      </c>
      <c r="I34" s="35"/>
    </row>
    <row r="35" spans="1:9" s="20" customFormat="1" ht="14.25" customHeight="1">
      <c r="A35" s="33"/>
      <c r="B35" s="34" t="s">
        <v>59</v>
      </c>
      <c r="C35" s="34"/>
      <c r="D35" s="98" t="s">
        <v>53</v>
      </c>
      <c r="E35" s="124" t="s">
        <v>118</v>
      </c>
      <c r="F35" s="145">
        <v>5</v>
      </c>
      <c r="G35" s="124"/>
      <c r="H35" s="72">
        <f t="shared" si="1"/>
        <v>0</v>
      </c>
      <c r="I35" s="35"/>
    </row>
    <row r="36" spans="1:9" s="20" customFormat="1" ht="14.25" customHeight="1">
      <c r="A36" s="33"/>
      <c r="B36" s="34" t="s">
        <v>60</v>
      </c>
      <c r="C36" s="34"/>
      <c r="D36" s="98" t="s">
        <v>156</v>
      </c>
      <c r="E36" s="124" t="s">
        <v>118</v>
      </c>
      <c r="F36" s="145">
        <v>5</v>
      </c>
      <c r="G36" s="124"/>
      <c r="H36" s="72">
        <f t="shared" si="1"/>
        <v>0</v>
      </c>
      <c r="I36" s="35"/>
    </row>
    <row r="37" spans="1:9" s="20" customFormat="1" ht="14.25" customHeight="1">
      <c r="A37" s="33"/>
      <c r="B37" s="34" t="s">
        <v>61</v>
      </c>
      <c r="C37" s="34"/>
      <c r="D37" s="98" t="s">
        <v>53</v>
      </c>
      <c r="E37" s="124" t="s">
        <v>118</v>
      </c>
      <c r="F37" s="145">
        <v>5</v>
      </c>
      <c r="G37" s="124"/>
      <c r="H37" s="72">
        <f t="shared" si="1"/>
        <v>0</v>
      </c>
      <c r="I37" s="35"/>
    </row>
    <row r="38" spans="1:9" s="20" customFormat="1" ht="14.25" customHeight="1">
      <c r="A38" s="33"/>
      <c r="B38" s="34" t="s">
        <v>62</v>
      </c>
      <c r="C38" s="34"/>
      <c r="D38" s="98" t="s">
        <v>53</v>
      </c>
      <c r="E38" s="124" t="s">
        <v>118</v>
      </c>
      <c r="F38" s="145">
        <v>5</v>
      </c>
      <c r="G38" s="124"/>
      <c r="H38" s="72">
        <f t="shared" si="1"/>
        <v>0</v>
      </c>
      <c r="I38" s="165" t="s">
        <v>186</v>
      </c>
    </row>
    <row r="39" spans="1:9" s="20" customFormat="1" ht="14.25" customHeight="1">
      <c r="A39" s="37"/>
      <c r="B39" s="38" t="s">
        <v>63</v>
      </c>
      <c r="C39" s="38"/>
      <c r="D39" s="98" t="s">
        <v>53</v>
      </c>
      <c r="E39" s="125" t="s">
        <v>118</v>
      </c>
      <c r="F39" s="143">
        <v>5</v>
      </c>
      <c r="G39" s="125"/>
      <c r="H39" s="73">
        <f t="shared" si="1"/>
        <v>0</v>
      </c>
      <c r="I39" s="39"/>
    </row>
    <row r="40" spans="1:9" s="20" customFormat="1" ht="14.25" customHeight="1">
      <c r="A40" s="37"/>
      <c r="B40" s="141" t="s">
        <v>157</v>
      </c>
      <c r="C40" s="141"/>
      <c r="D40" s="142" t="s">
        <v>159</v>
      </c>
      <c r="E40" s="143" t="s">
        <v>118</v>
      </c>
      <c r="F40" s="143">
        <v>5</v>
      </c>
      <c r="G40" s="143"/>
      <c r="H40" s="73">
        <f>F40*G40</f>
        <v>0</v>
      </c>
      <c r="I40" s="39"/>
    </row>
    <row r="41" spans="1:9" s="20" customFormat="1" ht="14.25" customHeight="1">
      <c r="A41" s="37"/>
      <c r="B41" s="141" t="s">
        <v>158</v>
      </c>
      <c r="C41" s="141"/>
      <c r="D41" s="142" t="s">
        <v>159</v>
      </c>
      <c r="E41" s="143" t="s">
        <v>118</v>
      </c>
      <c r="F41" s="143">
        <v>5</v>
      </c>
      <c r="G41" s="143"/>
      <c r="H41" s="73">
        <f>F41*G41</f>
        <v>0</v>
      </c>
      <c r="I41" s="39"/>
    </row>
    <row r="42" spans="1:9" s="20" customFormat="1" ht="14.25" customHeight="1">
      <c r="A42" s="27" t="s">
        <v>150</v>
      </c>
      <c r="B42" s="28"/>
      <c r="C42" s="28"/>
      <c r="D42" s="96"/>
      <c r="E42" s="122"/>
      <c r="F42" s="122"/>
      <c r="G42" s="122"/>
      <c r="H42" s="74">
        <f>SUM(H43:H49)</f>
        <v>0</v>
      </c>
      <c r="I42" s="40"/>
    </row>
    <row r="43" spans="1:9" s="20" customFormat="1" ht="14.25" customHeight="1">
      <c r="A43" s="31"/>
      <c r="B43" s="18" t="s">
        <v>67</v>
      </c>
      <c r="C43" s="18"/>
      <c r="D43" s="97" t="s">
        <v>51</v>
      </c>
      <c r="E43" s="123" t="s">
        <v>118</v>
      </c>
      <c r="F43" s="144">
        <v>10</v>
      </c>
      <c r="G43" s="123"/>
      <c r="H43" s="69">
        <f aca="true" t="shared" si="2" ref="H43:H52">F43*G43</f>
        <v>0</v>
      </c>
      <c r="I43" s="32"/>
    </row>
    <row r="44" spans="1:9" s="20" customFormat="1" ht="14.25" customHeight="1">
      <c r="A44" s="31"/>
      <c r="B44" s="18" t="s">
        <v>68</v>
      </c>
      <c r="C44" s="18"/>
      <c r="D44" s="97" t="s">
        <v>51</v>
      </c>
      <c r="E44" s="123" t="s">
        <v>118</v>
      </c>
      <c r="F44" s="144">
        <v>10</v>
      </c>
      <c r="G44" s="123"/>
      <c r="H44" s="69">
        <f t="shared" si="2"/>
        <v>0</v>
      </c>
      <c r="I44" s="32"/>
    </row>
    <row r="45" spans="1:9" s="20" customFormat="1" ht="14.25" customHeight="1">
      <c r="A45" s="31"/>
      <c r="B45" s="18" t="s">
        <v>69</v>
      </c>
      <c r="C45" s="18"/>
      <c r="D45" s="97" t="s">
        <v>51</v>
      </c>
      <c r="E45" s="123" t="s">
        <v>118</v>
      </c>
      <c r="F45" s="144">
        <v>10</v>
      </c>
      <c r="G45" s="123"/>
      <c r="H45" s="69">
        <f t="shared" si="2"/>
        <v>0</v>
      </c>
      <c r="I45" s="32"/>
    </row>
    <row r="46" spans="1:9" s="20" customFormat="1" ht="14.25" customHeight="1">
      <c r="A46" s="31"/>
      <c r="B46" s="18" t="s">
        <v>70</v>
      </c>
      <c r="C46" s="18"/>
      <c r="D46" s="97" t="s">
        <v>74</v>
      </c>
      <c r="E46" s="123" t="s">
        <v>118</v>
      </c>
      <c r="F46" s="144">
        <v>15</v>
      </c>
      <c r="G46" s="123"/>
      <c r="H46" s="69">
        <f t="shared" si="2"/>
        <v>0</v>
      </c>
      <c r="I46" s="32"/>
    </row>
    <row r="47" spans="1:9" s="20" customFormat="1" ht="14.25" customHeight="1">
      <c r="A47" s="31"/>
      <c r="B47" s="18" t="s">
        <v>71</v>
      </c>
      <c r="C47" s="18"/>
      <c r="D47" s="97" t="s">
        <v>53</v>
      </c>
      <c r="E47" s="123" t="s">
        <v>118</v>
      </c>
      <c r="F47" s="144">
        <v>5</v>
      </c>
      <c r="G47" s="123"/>
      <c r="H47" s="69">
        <f t="shared" si="2"/>
        <v>0</v>
      </c>
      <c r="I47" s="32"/>
    </row>
    <row r="48" spans="1:9" s="20" customFormat="1" ht="14.25" customHeight="1">
      <c r="A48" s="31"/>
      <c r="B48" s="18" t="s">
        <v>72</v>
      </c>
      <c r="C48" s="18"/>
      <c r="D48" s="97" t="s">
        <v>51</v>
      </c>
      <c r="E48" s="123" t="s">
        <v>118</v>
      </c>
      <c r="F48" s="144">
        <v>10</v>
      </c>
      <c r="G48" s="123"/>
      <c r="H48" s="69">
        <f t="shared" si="2"/>
        <v>0</v>
      </c>
      <c r="I48" s="32"/>
    </row>
    <row r="49" spans="1:9" s="20" customFormat="1" ht="14.25" customHeight="1">
      <c r="A49" s="37"/>
      <c r="B49" s="38" t="s">
        <v>73</v>
      </c>
      <c r="C49" s="41"/>
      <c r="D49" s="99" t="s">
        <v>51</v>
      </c>
      <c r="E49" s="125" t="s">
        <v>118</v>
      </c>
      <c r="F49" s="143">
        <v>10</v>
      </c>
      <c r="G49" s="125"/>
      <c r="H49" s="73">
        <f t="shared" si="2"/>
        <v>0</v>
      </c>
      <c r="I49" s="39"/>
    </row>
    <row r="50" spans="1:9" s="20" customFormat="1" ht="14.25" customHeight="1">
      <c r="A50" s="27" t="s">
        <v>81</v>
      </c>
      <c r="B50" s="28"/>
      <c r="C50" s="28"/>
      <c r="D50" s="96"/>
      <c r="E50" s="122"/>
      <c r="F50" s="146"/>
      <c r="G50" s="122"/>
      <c r="H50" s="74">
        <f>SUM(H51:H52)</f>
        <v>0</v>
      </c>
      <c r="I50" s="40"/>
    </row>
    <row r="51" spans="1:9" s="20" customFormat="1" ht="14.25" customHeight="1">
      <c r="A51" s="101"/>
      <c r="B51" s="102" t="s">
        <v>75</v>
      </c>
      <c r="C51" s="102"/>
      <c r="D51" s="131" t="s">
        <v>51</v>
      </c>
      <c r="E51" s="132" t="s">
        <v>118</v>
      </c>
      <c r="F51" s="147">
        <v>10</v>
      </c>
      <c r="G51" s="132"/>
      <c r="H51" s="104">
        <f t="shared" si="2"/>
        <v>0</v>
      </c>
      <c r="I51" s="133"/>
    </row>
    <row r="52" spans="1:9" s="20" customFormat="1" ht="14.25" customHeight="1">
      <c r="A52" s="33"/>
      <c r="B52" s="34" t="s">
        <v>76</v>
      </c>
      <c r="C52" s="34"/>
      <c r="D52" s="98" t="s">
        <v>52</v>
      </c>
      <c r="E52" s="124" t="s">
        <v>118</v>
      </c>
      <c r="F52" s="145">
        <v>5</v>
      </c>
      <c r="G52" s="124"/>
      <c r="H52" s="72">
        <f t="shared" si="2"/>
        <v>0</v>
      </c>
      <c r="I52" s="35"/>
    </row>
    <row r="53" spans="1:9" s="20" customFormat="1" ht="14.25" customHeight="1">
      <c r="A53" s="33"/>
      <c r="B53" s="34"/>
      <c r="C53" s="34"/>
      <c r="D53" s="98"/>
      <c r="E53" s="124"/>
      <c r="F53" s="124"/>
      <c r="G53" s="124"/>
      <c r="H53" s="72"/>
      <c r="I53" s="35"/>
    </row>
    <row r="54" spans="1:9" s="20" customFormat="1" ht="14.25" customHeight="1">
      <c r="A54" s="33"/>
      <c r="B54" s="34"/>
      <c r="C54" s="34"/>
      <c r="D54" s="98"/>
      <c r="E54" s="124"/>
      <c r="F54" s="124"/>
      <c r="G54" s="124"/>
      <c r="H54" s="72"/>
      <c r="I54" s="35"/>
    </row>
    <row r="55" spans="1:9" s="20" customFormat="1" ht="14.25" customHeight="1">
      <c r="A55" s="33"/>
      <c r="B55" s="34"/>
      <c r="C55" s="34"/>
      <c r="D55" s="98"/>
      <c r="E55" s="124"/>
      <c r="F55" s="124"/>
      <c r="G55" s="124"/>
      <c r="H55" s="72"/>
      <c r="I55" s="35"/>
    </row>
    <row r="56" spans="1:9" s="20" customFormat="1" ht="14.25" customHeight="1">
      <c r="A56" s="33"/>
      <c r="B56" s="34"/>
      <c r="C56" s="34"/>
      <c r="D56" s="98"/>
      <c r="E56" s="124"/>
      <c r="F56" s="124"/>
      <c r="G56" s="124"/>
      <c r="H56" s="72"/>
      <c r="I56" s="35"/>
    </row>
    <row r="57" spans="1:9" s="20" customFormat="1" ht="14.25" customHeight="1">
      <c r="A57" s="33"/>
      <c r="B57" s="34"/>
      <c r="C57" s="34"/>
      <c r="D57" s="98"/>
      <c r="E57" s="124"/>
      <c r="F57" s="124"/>
      <c r="G57" s="124"/>
      <c r="H57" s="72"/>
      <c r="I57" s="35"/>
    </row>
    <row r="58" spans="1:9" s="20" customFormat="1" ht="14.25" customHeight="1">
      <c r="A58" s="27" t="s">
        <v>82</v>
      </c>
      <c r="B58" s="28"/>
      <c r="C58" s="28"/>
      <c r="D58" s="96"/>
      <c r="E58" s="122"/>
      <c r="F58" s="122"/>
      <c r="G58" s="122"/>
      <c r="H58" s="74">
        <f>SUM(H59:H73)</f>
        <v>0</v>
      </c>
      <c r="I58" s="40"/>
    </row>
    <row r="59" spans="1:9" s="20" customFormat="1" ht="14.25" customHeight="1">
      <c r="A59" s="101"/>
      <c r="B59" s="102" t="s">
        <v>188</v>
      </c>
      <c r="C59" s="102"/>
      <c r="D59" s="97" t="s">
        <v>52</v>
      </c>
      <c r="E59" s="126" t="s">
        <v>118</v>
      </c>
      <c r="F59" s="148">
        <v>5</v>
      </c>
      <c r="G59" s="126"/>
      <c r="H59" s="104">
        <f aca="true" t="shared" si="3" ref="H59:H68">F59*G59</f>
        <v>0</v>
      </c>
      <c r="I59" s="105"/>
    </row>
    <row r="60" spans="1:9" s="20" customFormat="1" ht="14.25" customHeight="1">
      <c r="A60" s="31"/>
      <c r="B60" s="18" t="s">
        <v>83</v>
      </c>
      <c r="C60" s="18"/>
      <c r="D60" s="98" t="s">
        <v>94</v>
      </c>
      <c r="E60" s="123" t="s">
        <v>118</v>
      </c>
      <c r="F60" s="144">
        <v>10</v>
      </c>
      <c r="G60" s="123"/>
      <c r="H60" s="69">
        <f t="shared" si="3"/>
        <v>0</v>
      </c>
      <c r="I60" s="32"/>
    </row>
    <row r="61" spans="1:9" s="20" customFormat="1" ht="14.25" customHeight="1">
      <c r="A61" s="33"/>
      <c r="B61" s="34" t="s">
        <v>84</v>
      </c>
      <c r="C61" s="18"/>
      <c r="D61" s="98" t="s">
        <v>52</v>
      </c>
      <c r="E61" s="124" t="s">
        <v>118</v>
      </c>
      <c r="F61" s="145">
        <v>5</v>
      </c>
      <c r="G61" s="124"/>
      <c r="H61" s="72">
        <f t="shared" si="3"/>
        <v>0</v>
      </c>
      <c r="I61" s="35"/>
    </row>
    <row r="62" spans="1:9" s="20" customFormat="1" ht="14.25" customHeight="1">
      <c r="A62" s="33"/>
      <c r="B62" s="34" t="s">
        <v>85</v>
      </c>
      <c r="C62" s="18"/>
      <c r="D62" s="98" t="s">
        <v>52</v>
      </c>
      <c r="E62" s="124" t="s">
        <v>118</v>
      </c>
      <c r="F62" s="145">
        <v>5</v>
      </c>
      <c r="G62" s="124"/>
      <c r="H62" s="72">
        <f t="shared" si="3"/>
        <v>0</v>
      </c>
      <c r="I62" s="166" t="s">
        <v>186</v>
      </c>
    </row>
    <row r="63" spans="1:9" s="20" customFormat="1" ht="14.25" customHeight="1">
      <c r="A63" s="33"/>
      <c r="B63" s="34" t="s">
        <v>86</v>
      </c>
      <c r="C63" s="18"/>
      <c r="D63" s="98" t="s">
        <v>52</v>
      </c>
      <c r="E63" s="124" t="s">
        <v>118</v>
      </c>
      <c r="F63" s="145">
        <v>5</v>
      </c>
      <c r="G63" s="124"/>
      <c r="H63" s="72">
        <f t="shared" si="3"/>
        <v>0</v>
      </c>
      <c r="I63" s="35"/>
    </row>
    <row r="64" spans="1:9" s="20" customFormat="1" ht="14.25" customHeight="1">
      <c r="A64" s="33"/>
      <c r="B64" s="34" t="s">
        <v>87</v>
      </c>
      <c r="C64" s="18"/>
      <c r="D64" s="98" t="s">
        <v>52</v>
      </c>
      <c r="E64" s="124" t="s">
        <v>118</v>
      </c>
      <c r="F64" s="145">
        <v>5</v>
      </c>
      <c r="G64" s="124"/>
      <c r="H64" s="72">
        <f t="shared" si="3"/>
        <v>0</v>
      </c>
      <c r="I64" s="35"/>
    </row>
    <row r="65" spans="1:9" s="20" customFormat="1" ht="14.25" customHeight="1">
      <c r="A65" s="33"/>
      <c r="B65" s="100" t="s">
        <v>88</v>
      </c>
      <c r="C65" s="34"/>
      <c r="D65" s="98" t="s">
        <v>94</v>
      </c>
      <c r="E65" s="124" t="s">
        <v>118</v>
      </c>
      <c r="F65" s="145">
        <v>10</v>
      </c>
      <c r="G65" s="124"/>
      <c r="H65" s="72">
        <f t="shared" si="3"/>
        <v>0</v>
      </c>
      <c r="I65" s="35"/>
    </row>
    <row r="66" spans="1:9" s="20" customFormat="1" ht="14.25" customHeight="1">
      <c r="A66" s="33"/>
      <c r="B66" s="100" t="s">
        <v>89</v>
      </c>
      <c r="C66" s="34"/>
      <c r="D66" s="98" t="s">
        <v>52</v>
      </c>
      <c r="E66" s="124" t="s">
        <v>118</v>
      </c>
      <c r="F66" s="145">
        <v>5</v>
      </c>
      <c r="G66" s="124"/>
      <c r="H66" s="72">
        <f t="shared" si="3"/>
        <v>0</v>
      </c>
      <c r="I66" s="166" t="s">
        <v>187</v>
      </c>
    </row>
    <row r="67" spans="1:9" s="20" customFormat="1" ht="14.25" customHeight="1">
      <c r="A67" s="33"/>
      <c r="B67" s="100" t="s">
        <v>90</v>
      </c>
      <c r="C67" s="34"/>
      <c r="D67" s="98" t="s">
        <v>94</v>
      </c>
      <c r="E67" s="124" t="s">
        <v>118</v>
      </c>
      <c r="F67" s="145">
        <v>10</v>
      </c>
      <c r="G67" s="124"/>
      <c r="H67" s="72">
        <f t="shared" si="3"/>
        <v>0</v>
      </c>
      <c r="I67" s="35"/>
    </row>
    <row r="68" spans="1:9" s="20" customFormat="1" ht="14.25" customHeight="1">
      <c r="A68" s="33"/>
      <c r="B68" s="100" t="s">
        <v>91</v>
      </c>
      <c r="C68" s="34"/>
      <c r="D68" s="98" t="s">
        <v>52</v>
      </c>
      <c r="E68" s="124" t="s">
        <v>118</v>
      </c>
      <c r="F68" s="145">
        <v>5</v>
      </c>
      <c r="G68" s="124"/>
      <c r="H68" s="72">
        <f t="shared" si="3"/>
        <v>0</v>
      </c>
      <c r="I68" s="35"/>
    </row>
    <row r="69" spans="1:9" s="20" customFormat="1" ht="14.25" customHeight="1">
      <c r="A69" s="33"/>
      <c r="B69" s="100" t="s">
        <v>143</v>
      </c>
      <c r="C69" s="34"/>
      <c r="D69" s="98" t="s">
        <v>52</v>
      </c>
      <c r="E69" s="124" t="s">
        <v>118</v>
      </c>
      <c r="F69" s="145">
        <v>5</v>
      </c>
      <c r="G69" s="124"/>
      <c r="H69" s="72">
        <f>F69*G69</f>
        <v>0</v>
      </c>
      <c r="I69" s="35"/>
    </row>
    <row r="70" spans="1:9" s="20" customFormat="1" ht="14.25" customHeight="1">
      <c r="A70" s="33"/>
      <c r="B70" s="149" t="s">
        <v>160</v>
      </c>
      <c r="C70" s="150"/>
      <c r="D70" s="142" t="s">
        <v>52</v>
      </c>
      <c r="E70" s="145" t="s">
        <v>118</v>
      </c>
      <c r="F70" s="145">
        <v>5</v>
      </c>
      <c r="G70" s="124"/>
      <c r="H70" s="72">
        <f>F70*G70</f>
        <v>0</v>
      </c>
      <c r="I70" s="35"/>
    </row>
    <row r="71" spans="1:9" s="20" customFormat="1" ht="14.25" customHeight="1">
      <c r="A71" s="33"/>
      <c r="B71" s="100" t="s">
        <v>92</v>
      </c>
      <c r="C71" s="18"/>
      <c r="D71" s="98" t="s">
        <v>52</v>
      </c>
      <c r="E71" s="127"/>
      <c r="F71" s="127"/>
      <c r="G71" s="127"/>
      <c r="H71" s="103"/>
      <c r="I71" s="35" t="s">
        <v>93</v>
      </c>
    </row>
    <row r="72" spans="1:9" s="20" customFormat="1" ht="14.25" customHeight="1">
      <c r="A72" s="33"/>
      <c r="B72" s="150" t="s">
        <v>161</v>
      </c>
      <c r="C72" s="151"/>
      <c r="D72" s="142" t="s">
        <v>159</v>
      </c>
      <c r="E72" s="145" t="s">
        <v>118</v>
      </c>
      <c r="F72" s="145">
        <v>5</v>
      </c>
      <c r="G72" s="124"/>
      <c r="H72" s="72">
        <f>F72*G72</f>
        <v>0</v>
      </c>
      <c r="I72" s="35"/>
    </row>
    <row r="73" spans="1:9" s="20" customFormat="1" ht="14.25" customHeight="1">
      <c r="A73" s="33"/>
      <c r="B73" s="34" t="s">
        <v>151</v>
      </c>
      <c r="C73" s="18"/>
      <c r="D73" s="98" t="s">
        <v>53</v>
      </c>
      <c r="E73" s="124" t="s">
        <v>118</v>
      </c>
      <c r="F73" s="145">
        <v>5</v>
      </c>
      <c r="G73" s="124"/>
      <c r="H73" s="72">
        <f>F73*G73</f>
        <v>0</v>
      </c>
      <c r="I73" s="35"/>
    </row>
    <row r="74" spans="1:9" s="20" customFormat="1" ht="14.25" customHeight="1">
      <c r="A74" s="27" t="s">
        <v>96</v>
      </c>
      <c r="B74" s="28"/>
      <c r="C74" s="28"/>
      <c r="D74" s="96"/>
      <c r="E74" s="122"/>
      <c r="F74" s="122"/>
      <c r="G74" s="122"/>
      <c r="H74" s="74">
        <f>SUM(H75:H78)</f>
        <v>0</v>
      </c>
      <c r="I74" s="40"/>
    </row>
    <row r="75" spans="1:9" s="20" customFormat="1" ht="14.25" customHeight="1">
      <c r="A75" s="31"/>
      <c r="B75" s="18" t="s">
        <v>77</v>
      </c>
      <c r="C75" s="18"/>
      <c r="D75" s="97" t="s">
        <v>95</v>
      </c>
      <c r="E75" s="123" t="s">
        <v>118</v>
      </c>
      <c r="F75" s="144">
        <v>60</v>
      </c>
      <c r="G75" s="123"/>
      <c r="H75" s="69">
        <f>F75*G75</f>
        <v>0</v>
      </c>
      <c r="I75" s="168" t="s">
        <v>187</v>
      </c>
    </row>
    <row r="76" spans="1:9" s="20" customFormat="1" ht="14.25" customHeight="1">
      <c r="A76" s="33"/>
      <c r="B76" s="34" t="s">
        <v>78</v>
      </c>
      <c r="C76" s="18"/>
      <c r="D76" s="98" t="s">
        <v>95</v>
      </c>
      <c r="E76" s="124" t="s">
        <v>118</v>
      </c>
      <c r="F76" s="145">
        <v>60</v>
      </c>
      <c r="G76" s="124"/>
      <c r="H76" s="72">
        <f>F76*G76</f>
        <v>0</v>
      </c>
      <c r="I76" s="166" t="s">
        <v>187</v>
      </c>
    </row>
    <row r="77" spans="1:9" s="20" customFormat="1" ht="14.25" customHeight="1">
      <c r="A77" s="37"/>
      <c r="B77" s="167" t="s">
        <v>189</v>
      </c>
      <c r="C77" s="38"/>
      <c r="D77" s="99" t="s">
        <v>52</v>
      </c>
      <c r="E77" s="120" t="s">
        <v>118</v>
      </c>
      <c r="F77" s="152">
        <v>5</v>
      </c>
      <c r="G77" s="120"/>
      <c r="H77" s="75">
        <f>F77*G77</f>
        <v>0</v>
      </c>
      <c r="I77" s="43"/>
    </row>
    <row r="78" spans="1:9" s="20" customFormat="1" ht="14.25" customHeight="1" thickBot="1">
      <c r="A78" s="153"/>
      <c r="B78" s="167" t="s">
        <v>190</v>
      </c>
      <c r="C78" s="141"/>
      <c r="D78" s="154" t="s">
        <v>52</v>
      </c>
      <c r="E78" s="152" t="s">
        <v>118</v>
      </c>
      <c r="F78" s="152">
        <v>5</v>
      </c>
      <c r="G78" s="120"/>
      <c r="H78" s="75">
        <f>F78*G78</f>
        <v>0</v>
      </c>
      <c r="I78" s="43"/>
    </row>
    <row r="79" spans="1:9" s="20" customFormat="1" ht="14.25" customHeight="1" thickBot="1">
      <c r="A79" s="107" t="s">
        <v>99</v>
      </c>
      <c r="B79" s="108"/>
      <c r="C79" s="108"/>
      <c r="D79" s="109"/>
      <c r="E79" s="7"/>
      <c r="F79" s="7"/>
      <c r="G79" s="7"/>
      <c r="H79" s="110">
        <f>SUM(H58,H74,H50,H42,H28,H16)</f>
        <v>0</v>
      </c>
      <c r="I79" s="111"/>
    </row>
    <row r="80" spans="1:9" s="20" customFormat="1" ht="14.25" customHeight="1" thickBot="1">
      <c r="A80" s="51"/>
      <c r="B80" s="52"/>
      <c r="C80" s="52"/>
      <c r="D80" s="42"/>
      <c r="E80" s="120"/>
      <c r="F80" s="120"/>
      <c r="G80" s="120"/>
      <c r="H80" s="75"/>
      <c r="I80" s="43"/>
    </row>
    <row r="81" spans="1:10" s="20" customFormat="1" ht="14.25" customHeight="1" thickTop="1">
      <c r="A81" s="44" t="s">
        <v>97</v>
      </c>
      <c r="B81" s="45"/>
      <c r="C81" s="46"/>
      <c r="D81" s="47"/>
      <c r="E81" s="128"/>
      <c r="F81" s="128"/>
      <c r="G81" s="128"/>
      <c r="H81" s="76"/>
      <c r="I81" s="48"/>
      <c r="J81" s="26"/>
    </row>
    <row r="82" spans="1:9" s="20" customFormat="1" ht="14.25" customHeight="1">
      <c r="A82" s="33"/>
      <c r="B82" s="34" t="s">
        <v>100</v>
      </c>
      <c r="C82" s="18"/>
      <c r="D82" s="98" t="s">
        <v>191</v>
      </c>
      <c r="E82" s="124" t="s">
        <v>118</v>
      </c>
      <c r="F82" s="145">
        <v>30</v>
      </c>
      <c r="G82" s="124"/>
      <c r="H82" s="72">
        <f aca="true" t="shared" si="4" ref="H82:H92">F82*G82</f>
        <v>0</v>
      </c>
      <c r="I82" s="35"/>
    </row>
    <row r="83" spans="1:9" s="20" customFormat="1" ht="14.25" customHeight="1">
      <c r="A83" s="31"/>
      <c r="B83" s="18" t="s">
        <v>102</v>
      </c>
      <c r="C83" s="18"/>
      <c r="D83" s="98" t="s">
        <v>52</v>
      </c>
      <c r="E83" s="123" t="s">
        <v>118</v>
      </c>
      <c r="F83" s="144">
        <v>5</v>
      </c>
      <c r="G83" s="123"/>
      <c r="H83" s="69">
        <f t="shared" si="4"/>
        <v>0</v>
      </c>
      <c r="I83" s="32"/>
    </row>
    <row r="84" spans="1:9" s="20" customFormat="1" ht="14.25" customHeight="1">
      <c r="A84" s="31"/>
      <c r="B84" s="18" t="s">
        <v>103</v>
      </c>
      <c r="C84" s="18"/>
      <c r="D84" s="142" t="s">
        <v>159</v>
      </c>
      <c r="E84" s="123" t="s">
        <v>118</v>
      </c>
      <c r="F84" s="144">
        <v>5</v>
      </c>
      <c r="G84" s="123"/>
      <c r="H84" s="69">
        <f t="shared" si="4"/>
        <v>0</v>
      </c>
      <c r="I84" s="32" t="s">
        <v>104</v>
      </c>
    </row>
    <row r="85" spans="1:9" s="20" customFormat="1" ht="14.25" customHeight="1">
      <c r="A85" s="31"/>
      <c r="B85" s="18" t="s">
        <v>105</v>
      </c>
      <c r="C85" s="18"/>
      <c r="D85" s="98" t="s">
        <v>52</v>
      </c>
      <c r="E85" s="123" t="s">
        <v>118</v>
      </c>
      <c r="F85" s="144">
        <v>5</v>
      </c>
      <c r="G85" s="123"/>
      <c r="H85" s="69">
        <f t="shared" si="4"/>
        <v>0</v>
      </c>
      <c r="I85" s="32" t="s">
        <v>106</v>
      </c>
    </row>
    <row r="86" spans="1:9" s="20" customFormat="1" ht="14.25" customHeight="1">
      <c r="A86" s="31"/>
      <c r="B86" s="18" t="s">
        <v>107</v>
      </c>
      <c r="C86" s="18"/>
      <c r="D86" s="98" t="s">
        <v>162</v>
      </c>
      <c r="E86" s="123" t="s">
        <v>118</v>
      </c>
      <c r="F86" s="144">
        <v>5</v>
      </c>
      <c r="G86" s="123"/>
      <c r="H86" s="69">
        <f t="shared" si="4"/>
        <v>0</v>
      </c>
      <c r="I86" s="32"/>
    </row>
    <row r="87" spans="1:9" s="20" customFormat="1" ht="14.25" customHeight="1">
      <c r="A87" s="31"/>
      <c r="B87" s="18"/>
      <c r="C87" s="18"/>
      <c r="D87" s="98" t="s">
        <v>163</v>
      </c>
      <c r="E87" s="123" t="s">
        <v>118</v>
      </c>
      <c r="F87" s="144">
        <v>5</v>
      </c>
      <c r="G87" s="123"/>
      <c r="H87" s="69">
        <f>F87*G87</f>
        <v>0</v>
      </c>
      <c r="I87" s="32"/>
    </row>
    <row r="88" spans="1:9" s="20" customFormat="1" ht="14.25" customHeight="1">
      <c r="A88" s="31"/>
      <c r="B88" s="18" t="s">
        <v>108</v>
      </c>
      <c r="C88" s="18"/>
      <c r="D88" s="98" t="s">
        <v>109</v>
      </c>
      <c r="E88" s="123" t="s">
        <v>118</v>
      </c>
      <c r="F88" s="144">
        <v>5</v>
      </c>
      <c r="G88" s="123"/>
      <c r="H88" s="69">
        <f t="shared" si="4"/>
        <v>0</v>
      </c>
      <c r="I88" s="32"/>
    </row>
    <row r="89" spans="1:9" s="20" customFormat="1" ht="14.25" customHeight="1">
      <c r="A89" s="33"/>
      <c r="B89" s="34" t="s">
        <v>110</v>
      </c>
      <c r="C89" s="18"/>
      <c r="D89" s="98" t="s">
        <v>101</v>
      </c>
      <c r="E89" s="124" t="s">
        <v>118</v>
      </c>
      <c r="F89" s="145">
        <v>30</v>
      </c>
      <c r="G89" s="124"/>
      <c r="H89" s="72">
        <f t="shared" si="4"/>
        <v>0</v>
      </c>
      <c r="I89" s="35"/>
    </row>
    <row r="90" spans="1:9" s="20" customFormat="1" ht="14.25" customHeight="1">
      <c r="A90" s="33"/>
      <c r="B90" s="34" t="s">
        <v>111</v>
      </c>
      <c r="C90" s="18"/>
      <c r="D90" s="98" t="s">
        <v>112</v>
      </c>
      <c r="E90" s="124" t="s">
        <v>118</v>
      </c>
      <c r="F90" s="145">
        <v>30</v>
      </c>
      <c r="G90" s="124"/>
      <c r="H90" s="72">
        <f t="shared" si="4"/>
        <v>0</v>
      </c>
      <c r="I90" s="35" t="s">
        <v>114</v>
      </c>
    </row>
    <row r="91" spans="1:9" s="20" customFormat="1" ht="14.25" customHeight="1">
      <c r="A91" s="33"/>
      <c r="B91" s="34"/>
      <c r="C91" s="18"/>
      <c r="D91" s="98" t="s">
        <v>113</v>
      </c>
      <c r="E91" s="124" t="s">
        <v>118</v>
      </c>
      <c r="F91" s="145">
        <v>10</v>
      </c>
      <c r="G91" s="124"/>
      <c r="H91" s="72">
        <f t="shared" si="4"/>
        <v>0</v>
      </c>
      <c r="I91" s="35" t="s">
        <v>115</v>
      </c>
    </row>
    <row r="92" spans="1:9" s="20" customFormat="1" ht="14.25" customHeight="1" thickBot="1">
      <c r="A92" s="37"/>
      <c r="B92" s="38" t="s">
        <v>119</v>
      </c>
      <c r="C92" s="38"/>
      <c r="D92" s="99" t="s">
        <v>52</v>
      </c>
      <c r="E92" s="125" t="s">
        <v>118</v>
      </c>
      <c r="F92" s="143">
        <v>5</v>
      </c>
      <c r="G92" s="125"/>
      <c r="H92" s="73">
        <f t="shared" si="4"/>
        <v>0</v>
      </c>
      <c r="I92" s="39"/>
    </row>
    <row r="93" spans="1:9" s="20" customFormat="1" ht="14.25" customHeight="1" thickBot="1">
      <c r="A93" s="107" t="s">
        <v>116</v>
      </c>
      <c r="B93" s="108"/>
      <c r="C93" s="108"/>
      <c r="D93" s="109"/>
      <c r="E93" s="7"/>
      <c r="F93" s="7"/>
      <c r="G93" s="7"/>
      <c r="H93" s="110">
        <f>SUM(H82:H92)</f>
        <v>0</v>
      </c>
      <c r="I93" s="111"/>
    </row>
    <row r="94" spans="1:9" ht="14.25" customHeight="1" thickBot="1">
      <c r="A94" s="130" t="s">
        <v>117</v>
      </c>
      <c r="B94" s="112"/>
      <c r="C94" s="112"/>
      <c r="D94" s="112"/>
      <c r="E94" s="129"/>
      <c r="F94" s="129"/>
      <c r="G94" s="129"/>
      <c r="H94" s="110">
        <f>SUM(H13,H79,H93)</f>
        <v>0</v>
      </c>
      <c r="I94" s="111"/>
    </row>
    <row r="95" spans="1:7" ht="15" customHeight="1">
      <c r="A95" s="53"/>
      <c r="B95" s="53"/>
      <c r="C95" s="53"/>
      <c r="D95" s="53"/>
      <c r="E95" s="53"/>
      <c r="F95" s="53"/>
      <c r="G95" s="53"/>
    </row>
    <row r="96" spans="1:9" ht="15" customHeight="1">
      <c r="A96" s="169" t="s">
        <v>153</v>
      </c>
      <c r="B96" s="169"/>
      <c r="C96" s="169"/>
      <c r="D96" s="169"/>
      <c r="E96" s="169"/>
      <c r="F96" s="169"/>
      <c r="G96" s="169"/>
      <c r="H96" s="169"/>
      <c r="I96" s="169"/>
    </row>
    <row r="97" spans="1:7" ht="15" customHeight="1">
      <c r="A97" s="53"/>
      <c r="B97" s="53"/>
      <c r="C97" s="53"/>
      <c r="D97" s="53"/>
      <c r="E97" s="53"/>
      <c r="F97" s="53"/>
      <c r="G97" s="53"/>
    </row>
    <row r="98" spans="1:7" ht="15" customHeight="1">
      <c r="A98" s="53"/>
      <c r="B98" s="53"/>
      <c r="C98" s="53"/>
      <c r="D98" s="53"/>
      <c r="E98" s="53"/>
      <c r="F98" s="53"/>
      <c r="G98" s="53"/>
    </row>
    <row r="99" spans="1:7" ht="15" customHeight="1">
      <c r="A99" s="53"/>
      <c r="B99" s="53"/>
      <c r="C99" s="53"/>
      <c r="D99" s="53"/>
      <c r="E99" s="53"/>
      <c r="F99" s="53"/>
      <c r="G99" s="53"/>
    </row>
    <row r="100" spans="1:7" ht="15" customHeight="1">
      <c r="A100" s="53"/>
      <c r="B100" s="53"/>
      <c r="C100" s="53"/>
      <c r="D100" s="53"/>
      <c r="E100" s="53"/>
      <c r="F100" s="53"/>
      <c r="G100" s="53"/>
    </row>
    <row r="101" spans="1:7" ht="15" customHeight="1">
      <c r="A101" s="53"/>
      <c r="B101" s="53"/>
      <c r="C101" s="53"/>
      <c r="D101" s="53"/>
      <c r="E101" s="53"/>
      <c r="F101" s="53"/>
      <c r="G101" s="53"/>
    </row>
    <row r="102" spans="1:7" ht="15" customHeight="1">
      <c r="A102" s="53"/>
      <c r="B102" s="53"/>
      <c r="C102" s="53"/>
      <c r="D102" s="53"/>
      <c r="E102" s="53"/>
      <c r="F102" s="53"/>
      <c r="G102" s="53"/>
    </row>
    <row r="103" spans="1:7" ht="15" customHeight="1">
      <c r="A103" s="53"/>
      <c r="B103" s="53"/>
      <c r="C103" s="53"/>
      <c r="D103" s="53"/>
      <c r="E103" s="53"/>
      <c r="F103" s="53"/>
      <c r="G103" s="53"/>
    </row>
    <row r="104" spans="1:7" ht="15" customHeight="1">
      <c r="A104" s="53"/>
      <c r="B104" s="53"/>
      <c r="C104" s="53"/>
      <c r="D104" s="53"/>
      <c r="E104" s="53"/>
      <c r="F104" s="53"/>
      <c r="G104" s="53"/>
    </row>
    <row r="105" spans="1:7" ht="15" customHeight="1">
      <c r="A105" s="53"/>
      <c r="B105" s="53"/>
      <c r="C105" s="53"/>
      <c r="D105" s="53"/>
      <c r="E105" s="53"/>
      <c r="F105" s="53"/>
      <c r="G105" s="53"/>
    </row>
    <row r="106" spans="1:7" ht="15" customHeight="1">
      <c r="A106" s="53"/>
      <c r="B106" s="53"/>
      <c r="C106" s="53"/>
      <c r="D106" s="53"/>
      <c r="E106" s="53"/>
      <c r="F106" s="53"/>
      <c r="G106" s="53"/>
    </row>
    <row r="107" spans="1:7" ht="15" customHeight="1">
      <c r="A107" s="53"/>
      <c r="B107" s="53"/>
      <c r="C107" s="53"/>
      <c r="D107" s="53"/>
      <c r="E107" s="53"/>
      <c r="F107" s="53"/>
      <c r="G107" s="53"/>
    </row>
    <row r="108" spans="1:7" ht="15" customHeight="1">
      <c r="A108" s="53"/>
      <c r="B108" s="53"/>
      <c r="C108" s="53"/>
      <c r="D108" s="53"/>
      <c r="E108" s="53"/>
      <c r="F108" s="53"/>
      <c r="G108" s="53"/>
    </row>
    <row r="109" spans="1:7" ht="15" customHeight="1">
      <c r="A109" s="53"/>
      <c r="B109" s="53"/>
      <c r="C109" s="53"/>
      <c r="D109" s="53"/>
      <c r="E109" s="53"/>
      <c r="F109" s="53"/>
      <c r="G109" s="53"/>
    </row>
    <row r="110" spans="1:7" ht="15" customHeight="1">
      <c r="A110" s="53"/>
      <c r="B110" s="53"/>
      <c r="C110" s="53"/>
      <c r="D110" s="53"/>
      <c r="E110" s="53"/>
      <c r="F110" s="53"/>
      <c r="G110" s="53"/>
    </row>
    <row r="111" spans="1:7" ht="15" customHeight="1">
      <c r="A111" s="53"/>
      <c r="B111" s="53"/>
      <c r="C111" s="53"/>
      <c r="D111" s="53"/>
      <c r="E111" s="53"/>
      <c r="F111" s="53"/>
      <c r="G111" s="53"/>
    </row>
    <row r="112" spans="1:7" ht="15" customHeight="1">
      <c r="A112" s="53"/>
      <c r="B112" s="53"/>
      <c r="C112" s="53"/>
      <c r="D112" s="53"/>
      <c r="E112" s="53"/>
      <c r="F112" s="53"/>
      <c r="G112" s="53"/>
    </row>
    <row r="113" spans="1:7" ht="15" customHeight="1">
      <c r="A113" s="53"/>
      <c r="B113" s="53"/>
      <c r="C113" s="53"/>
      <c r="D113" s="53"/>
      <c r="E113" s="53"/>
      <c r="F113" s="53"/>
      <c r="G113" s="53"/>
    </row>
    <row r="114" spans="1:7" ht="15" customHeight="1">
      <c r="A114" s="53"/>
      <c r="B114" s="53"/>
      <c r="C114" s="53"/>
      <c r="D114" s="53"/>
      <c r="E114" s="53"/>
      <c r="F114" s="53"/>
      <c r="G114" s="53"/>
    </row>
    <row r="115" spans="1:7" ht="15" customHeight="1">
      <c r="A115" s="53"/>
      <c r="B115" s="53"/>
      <c r="C115" s="53"/>
      <c r="D115" s="53"/>
      <c r="E115" s="53"/>
      <c r="F115" s="53"/>
      <c r="G115" s="53"/>
    </row>
    <row r="116" spans="1:7" ht="15" customHeight="1">
      <c r="A116" s="53"/>
      <c r="B116" s="53"/>
      <c r="C116" s="53"/>
      <c r="D116" s="53"/>
      <c r="E116" s="53"/>
      <c r="F116" s="53"/>
      <c r="G116" s="53"/>
    </row>
    <row r="117" spans="1:7" ht="15" customHeight="1">
      <c r="A117" s="53"/>
      <c r="B117" s="53"/>
      <c r="C117" s="53"/>
      <c r="D117" s="53"/>
      <c r="E117" s="53"/>
      <c r="F117" s="53"/>
      <c r="G117" s="53"/>
    </row>
    <row r="118" spans="1:7" ht="15" customHeight="1">
      <c r="A118" s="53"/>
      <c r="B118" s="53"/>
      <c r="C118" s="53"/>
      <c r="D118" s="53"/>
      <c r="E118" s="53"/>
      <c r="F118" s="53"/>
      <c r="G118" s="53"/>
    </row>
    <row r="119" spans="1:7" ht="15" customHeight="1">
      <c r="A119" s="53"/>
      <c r="B119" s="53"/>
      <c r="C119" s="53"/>
      <c r="D119" s="53"/>
      <c r="E119" s="53"/>
      <c r="F119" s="53"/>
      <c r="G119" s="53"/>
    </row>
    <row r="120" spans="1:7" ht="15" customHeight="1">
      <c r="A120" s="53"/>
      <c r="B120" s="53"/>
      <c r="C120" s="53"/>
      <c r="D120" s="53"/>
      <c r="E120" s="53"/>
      <c r="F120" s="53"/>
      <c r="G120" s="53"/>
    </row>
    <row r="121" spans="1:7" ht="15" customHeight="1">
      <c r="A121" s="53"/>
      <c r="B121" s="53"/>
      <c r="C121" s="53"/>
      <c r="D121" s="53"/>
      <c r="E121" s="53"/>
      <c r="F121" s="53"/>
      <c r="G121" s="53"/>
    </row>
    <row r="122" spans="1:7" ht="15" customHeight="1">
      <c r="A122" s="53"/>
      <c r="B122" s="53"/>
      <c r="C122" s="53"/>
      <c r="D122" s="53"/>
      <c r="E122" s="53"/>
      <c r="F122" s="53"/>
      <c r="G122" s="53"/>
    </row>
    <row r="123" spans="1:7" ht="15" customHeight="1">
      <c r="A123" s="53"/>
      <c r="B123" s="53"/>
      <c r="C123" s="53"/>
      <c r="D123" s="53"/>
      <c r="E123" s="53"/>
      <c r="F123" s="53"/>
      <c r="G123" s="53"/>
    </row>
    <row r="124" spans="1:7" ht="15" customHeight="1">
      <c r="A124" s="53"/>
      <c r="B124" s="53"/>
      <c r="C124" s="53"/>
      <c r="D124" s="53"/>
      <c r="E124" s="53"/>
      <c r="F124" s="53"/>
      <c r="G124" s="53"/>
    </row>
    <row r="125" spans="1:7" ht="15" customHeight="1">
      <c r="A125" s="53"/>
      <c r="B125" s="53"/>
      <c r="C125" s="53"/>
      <c r="D125" s="53"/>
      <c r="E125" s="53"/>
      <c r="F125" s="53"/>
      <c r="G125" s="53"/>
    </row>
    <row r="126" spans="1:7" ht="15" customHeight="1">
      <c r="A126" s="53"/>
      <c r="B126" s="53"/>
      <c r="C126" s="53"/>
      <c r="D126" s="53"/>
      <c r="E126" s="53"/>
      <c r="F126" s="53"/>
      <c r="G126" s="53"/>
    </row>
    <row r="127" spans="1:7" ht="15" customHeight="1">
      <c r="A127" s="53"/>
      <c r="B127" s="53"/>
      <c r="C127" s="53"/>
      <c r="D127" s="53"/>
      <c r="E127" s="53"/>
      <c r="F127" s="53"/>
      <c r="G127" s="53"/>
    </row>
    <row r="128" spans="1:7" ht="15" customHeight="1">
      <c r="A128" s="53"/>
      <c r="B128" s="53"/>
      <c r="C128" s="53"/>
      <c r="D128" s="53"/>
      <c r="E128" s="53"/>
      <c r="F128" s="53"/>
      <c r="G128" s="53"/>
    </row>
    <row r="129" spans="1:7" ht="15" customHeight="1">
      <c r="A129" s="53"/>
      <c r="B129" s="53"/>
      <c r="C129" s="53"/>
      <c r="D129" s="53"/>
      <c r="E129" s="53"/>
      <c r="F129" s="53"/>
      <c r="G129" s="53"/>
    </row>
    <row r="130" spans="1:7" ht="15" customHeight="1">
      <c r="A130" s="53"/>
      <c r="B130" s="53"/>
      <c r="C130" s="53"/>
      <c r="D130" s="53"/>
      <c r="E130" s="53"/>
      <c r="F130" s="53"/>
      <c r="G130" s="53"/>
    </row>
    <row r="131" spans="1:7" ht="15" customHeight="1">
      <c r="A131" s="53"/>
      <c r="B131" s="53"/>
      <c r="C131" s="53"/>
      <c r="D131" s="53"/>
      <c r="E131" s="53"/>
      <c r="F131" s="53"/>
      <c r="G131" s="53"/>
    </row>
    <row r="132" spans="1:7" ht="15" customHeight="1">
      <c r="A132" s="53"/>
      <c r="B132" s="53"/>
      <c r="C132" s="53"/>
      <c r="D132" s="53"/>
      <c r="E132" s="53"/>
      <c r="F132" s="53"/>
      <c r="G132" s="53"/>
    </row>
    <row r="133" spans="1:7" ht="15" customHeight="1">
      <c r="A133" s="53"/>
      <c r="B133" s="53"/>
      <c r="C133" s="53"/>
      <c r="D133" s="53"/>
      <c r="E133" s="53"/>
      <c r="F133" s="53"/>
      <c r="G133" s="53"/>
    </row>
    <row r="134" spans="1:7" ht="15" customHeight="1">
      <c r="A134" s="53"/>
      <c r="B134" s="53"/>
      <c r="C134" s="53"/>
      <c r="D134" s="53"/>
      <c r="E134" s="53"/>
      <c r="F134" s="53"/>
      <c r="G134" s="53"/>
    </row>
    <row r="135" spans="1:7" ht="15" customHeight="1">
      <c r="A135" s="53"/>
      <c r="B135" s="53"/>
      <c r="C135" s="53"/>
      <c r="D135" s="53"/>
      <c r="E135" s="53"/>
      <c r="F135" s="53"/>
      <c r="G135" s="53"/>
    </row>
    <row r="136" spans="1:7" ht="15" customHeight="1">
      <c r="A136" s="53"/>
      <c r="B136" s="53"/>
      <c r="C136" s="53"/>
      <c r="D136" s="53"/>
      <c r="E136" s="53"/>
      <c r="F136" s="53"/>
      <c r="G136" s="53"/>
    </row>
    <row r="137" spans="1:7" ht="15" customHeight="1">
      <c r="A137" s="53"/>
      <c r="B137" s="53"/>
      <c r="C137" s="53"/>
      <c r="D137" s="53"/>
      <c r="E137" s="53"/>
      <c r="F137" s="53"/>
      <c r="G137" s="53"/>
    </row>
    <row r="138" spans="1:7" ht="15" customHeight="1">
      <c r="A138" s="53"/>
      <c r="B138" s="53"/>
      <c r="C138" s="53"/>
      <c r="D138" s="53"/>
      <c r="E138" s="53"/>
      <c r="F138" s="53"/>
      <c r="G138" s="53"/>
    </row>
    <row r="139" spans="1:7" ht="15" customHeight="1">
      <c r="A139" s="53"/>
      <c r="B139" s="53"/>
      <c r="C139" s="53"/>
      <c r="D139" s="53"/>
      <c r="E139" s="53"/>
      <c r="F139" s="53"/>
      <c r="G139" s="53"/>
    </row>
    <row r="140" spans="1:7" ht="15" customHeight="1">
      <c r="A140" s="53"/>
      <c r="B140" s="53"/>
      <c r="C140" s="53"/>
      <c r="D140" s="53"/>
      <c r="E140" s="53"/>
      <c r="F140" s="53"/>
      <c r="G140" s="53"/>
    </row>
    <row r="141" spans="1:7" ht="15" customHeight="1">
      <c r="A141" s="53"/>
      <c r="B141" s="53"/>
      <c r="C141" s="53"/>
      <c r="D141" s="53"/>
      <c r="E141" s="53"/>
      <c r="F141" s="53"/>
      <c r="G141" s="53"/>
    </row>
    <row r="142" spans="1:7" ht="15" customHeight="1">
      <c r="A142" s="53"/>
      <c r="B142" s="53"/>
      <c r="C142" s="53"/>
      <c r="D142" s="53"/>
      <c r="E142" s="53"/>
      <c r="F142" s="53"/>
      <c r="G142" s="53"/>
    </row>
    <row r="143" spans="1:7" ht="15" customHeight="1">
      <c r="A143" s="53"/>
      <c r="B143" s="53"/>
      <c r="C143" s="53"/>
      <c r="D143" s="53"/>
      <c r="E143" s="53"/>
      <c r="F143" s="53"/>
      <c r="G143" s="53"/>
    </row>
    <row r="144" spans="1:7" ht="15" customHeight="1">
      <c r="A144" s="53"/>
      <c r="B144" s="53"/>
      <c r="C144" s="53"/>
      <c r="D144" s="53"/>
      <c r="E144" s="53"/>
      <c r="F144" s="53"/>
      <c r="G144" s="53"/>
    </row>
    <row r="145" spans="1:7" ht="15" customHeight="1">
      <c r="A145" s="53"/>
      <c r="B145" s="53"/>
      <c r="C145" s="53"/>
      <c r="D145" s="53"/>
      <c r="E145" s="53"/>
      <c r="F145" s="53"/>
      <c r="G145" s="53"/>
    </row>
    <row r="146" spans="1:7" ht="15" customHeight="1">
      <c r="A146" s="53"/>
      <c r="B146" s="53"/>
      <c r="C146" s="53"/>
      <c r="D146" s="53"/>
      <c r="E146" s="53"/>
      <c r="F146" s="53"/>
      <c r="G146" s="53"/>
    </row>
    <row r="147" spans="1:7" ht="15" customHeight="1">
      <c r="A147" s="53"/>
      <c r="B147" s="53"/>
      <c r="C147" s="53"/>
      <c r="D147" s="53"/>
      <c r="E147" s="53"/>
      <c r="F147" s="53"/>
      <c r="G147" s="53"/>
    </row>
    <row r="148" spans="1:7" ht="15" customHeight="1">
      <c r="A148" s="53"/>
      <c r="B148" s="53"/>
      <c r="C148" s="53"/>
      <c r="D148" s="53"/>
      <c r="E148" s="53"/>
      <c r="F148" s="53"/>
      <c r="G148" s="53"/>
    </row>
    <row r="149" spans="1:7" ht="19.5" customHeight="1">
      <c r="A149" s="53"/>
      <c r="B149" s="53"/>
      <c r="C149" s="53"/>
      <c r="D149" s="53"/>
      <c r="E149" s="53"/>
      <c r="F149" s="53"/>
      <c r="G149" s="53"/>
    </row>
    <row r="150" spans="1:7" ht="19.5" customHeight="1">
      <c r="A150" s="53"/>
      <c r="B150" s="53"/>
      <c r="C150" s="53"/>
      <c r="D150" s="53"/>
      <c r="E150" s="53"/>
      <c r="F150" s="53"/>
      <c r="G150" s="53"/>
    </row>
    <row r="151" spans="1:7" ht="19.5" customHeight="1">
      <c r="A151" s="53"/>
      <c r="B151" s="53"/>
      <c r="C151" s="53"/>
      <c r="D151" s="53"/>
      <c r="E151" s="53"/>
      <c r="F151" s="53"/>
      <c r="G151" s="53"/>
    </row>
  </sheetData>
  <sheetProtection/>
  <mergeCells count="4">
    <mergeCell ref="A5:D5"/>
    <mergeCell ref="A1:I1"/>
    <mergeCell ref="A3:I3"/>
    <mergeCell ref="A96:I96"/>
  </mergeCells>
  <printOptions horizontalCentered="1"/>
  <pageMargins left="0.7874015748031497" right="0.7874015748031497" top="0.7874015748031497" bottom="0.7874015748031497" header="0.2755905511811024" footer="0.31496062992125984"/>
  <pageSetup firstPageNumber="1" useFirstPageNumber="1" fitToHeight="13" fitToWidth="1" horizontalDpi="300" verticalDpi="300" orientation="portrait" paperSize="9" scale="94" r:id="rId1"/>
  <headerFooter alignWithMargins="0">
    <oddHeader>&amp;L&amp;10（見積書様式第３号）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view="pageBreakPreview" zoomScaleSheetLayoutView="100" zoomScalePageLayoutView="0" workbookViewId="0" topLeftCell="A17">
      <selection activeCell="P53" sqref="P53"/>
    </sheetView>
  </sheetViews>
  <sheetFormatPr defaultColWidth="8.796875" defaultRowHeight="19.5" customHeight="1"/>
  <cols>
    <col min="1" max="2" width="2.09765625" style="1" customWidth="1"/>
    <col min="3" max="3" width="15.8984375" style="1" customWidth="1"/>
    <col min="4" max="4" width="17.8984375" style="1" bestFit="1" customWidth="1"/>
    <col min="5" max="6" width="4.69921875" style="1" bestFit="1" customWidth="1"/>
    <col min="7" max="7" width="9.09765625" style="1" customWidth="1"/>
    <col min="8" max="8" width="13" style="1" customWidth="1"/>
    <col min="9" max="9" width="15" style="1" bestFit="1" customWidth="1"/>
    <col min="10" max="14" width="1.59765625" style="1" customWidth="1"/>
    <col min="15" max="16384" width="9" style="1" customWidth="1"/>
  </cols>
  <sheetData>
    <row r="1" spans="1:9" ht="24" customHeight="1">
      <c r="A1" s="189" t="s">
        <v>14</v>
      </c>
      <c r="B1" s="189"/>
      <c r="C1" s="189"/>
      <c r="D1" s="189"/>
      <c r="E1" s="189"/>
      <c r="F1" s="189"/>
      <c r="G1" s="189"/>
      <c r="H1" s="189"/>
      <c r="I1" s="189"/>
    </row>
    <row r="2" spans="1:9" ht="24" customHeight="1">
      <c r="A2" s="4"/>
      <c r="B2" s="4"/>
      <c r="C2" s="4"/>
      <c r="D2" s="140"/>
      <c r="E2" s="140"/>
      <c r="F2" s="140"/>
      <c r="G2" s="140"/>
      <c r="H2" s="140"/>
      <c r="I2" s="140"/>
    </row>
    <row r="3" spans="1:9" ht="18" customHeight="1">
      <c r="A3" s="190" t="s">
        <v>125</v>
      </c>
      <c r="B3" s="190"/>
      <c r="C3" s="190"/>
      <c r="D3" s="190"/>
      <c r="E3" s="190"/>
      <c r="F3" s="190"/>
      <c r="G3" s="190"/>
      <c r="H3" s="190"/>
      <c r="I3" s="190"/>
    </row>
    <row r="4" spans="1:9" ht="15" customHeight="1" thickBot="1">
      <c r="A4" s="4"/>
      <c r="B4" s="4"/>
      <c r="C4" s="4"/>
      <c r="D4" s="5"/>
      <c r="E4" s="5"/>
      <c r="F4" s="5"/>
      <c r="G4" s="5"/>
      <c r="H4" s="4"/>
      <c r="I4" s="6" t="s">
        <v>12</v>
      </c>
    </row>
    <row r="5" spans="1:9" s="9" customFormat="1" ht="17.25" customHeight="1" thickBot="1">
      <c r="A5" s="187" t="s">
        <v>2</v>
      </c>
      <c r="B5" s="188"/>
      <c r="C5" s="188"/>
      <c r="D5" s="188"/>
      <c r="E5" s="7" t="s">
        <v>38</v>
      </c>
      <c r="F5" s="7" t="s">
        <v>39</v>
      </c>
      <c r="G5" s="7" t="s">
        <v>40</v>
      </c>
      <c r="H5" s="7" t="s">
        <v>9</v>
      </c>
      <c r="I5" s="8" t="s">
        <v>4</v>
      </c>
    </row>
    <row r="6" spans="1:9" s="20" customFormat="1" ht="14.25" customHeight="1">
      <c r="A6" s="31"/>
      <c r="B6" s="18" t="s">
        <v>129</v>
      </c>
      <c r="C6" s="18"/>
      <c r="D6" s="97"/>
      <c r="E6" s="123" t="s">
        <v>41</v>
      </c>
      <c r="F6" s="123">
        <v>1</v>
      </c>
      <c r="G6" s="123"/>
      <c r="H6" s="69"/>
      <c r="I6" s="32"/>
    </row>
    <row r="7" spans="1:9" s="20" customFormat="1" ht="14.25" customHeight="1">
      <c r="A7" s="33"/>
      <c r="B7" s="34" t="s">
        <v>127</v>
      </c>
      <c r="C7" s="34"/>
      <c r="D7" s="98"/>
      <c r="E7" s="124"/>
      <c r="F7" s="124"/>
      <c r="G7" s="124"/>
      <c r="H7" s="69"/>
      <c r="I7" s="35"/>
    </row>
    <row r="8" spans="1:9" s="20" customFormat="1" ht="14.25" customHeight="1">
      <c r="A8" s="33"/>
      <c r="B8" s="34" t="s">
        <v>164</v>
      </c>
      <c r="C8" s="34"/>
      <c r="D8" s="98" t="s">
        <v>54</v>
      </c>
      <c r="E8" s="124" t="s">
        <v>118</v>
      </c>
      <c r="F8" s="124">
        <v>20</v>
      </c>
      <c r="G8" s="124"/>
      <c r="H8" s="69">
        <f aca="true" t="shared" si="0" ref="H8:H25">F8*G8</f>
        <v>0</v>
      </c>
      <c r="I8" s="35"/>
    </row>
    <row r="9" spans="1:9" s="20" customFormat="1" ht="14.25" customHeight="1">
      <c r="A9" s="33"/>
      <c r="B9" s="34" t="s">
        <v>165</v>
      </c>
      <c r="C9" s="34"/>
      <c r="D9" s="98" t="s">
        <v>166</v>
      </c>
      <c r="E9" s="124" t="s">
        <v>118</v>
      </c>
      <c r="F9" s="124">
        <v>15</v>
      </c>
      <c r="G9" s="124"/>
      <c r="H9" s="69">
        <f t="shared" si="0"/>
        <v>0</v>
      </c>
      <c r="I9" s="155" t="s">
        <v>167</v>
      </c>
    </row>
    <row r="10" spans="1:9" s="20" customFormat="1" ht="14.25" customHeight="1">
      <c r="A10" s="33"/>
      <c r="B10" s="34" t="s">
        <v>165</v>
      </c>
      <c r="C10" s="34"/>
      <c r="D10" s="98" t="s">
        <v>54</v>
      </c>
      <c r="E10" s="124" t="s">
        <v>118</v>
      </c>
      <c r="F10" s="124">
        <v>20</v>
      </c>
      <c r="G10" s="124"/>
      <c r="H10" s="69">
        <f>F10*G10</f>
        <v>0</v>
      </c>
      <c r="I10" s="156" t="s">
        <v>168</v>
      </c>
    </row>
    <row r="11" spans="1:9" s="20" customFormat="1" ht="14.25" customHeight="1">
      <c r="A11" s="33"/>
      <c r="B11" s="34" t="s">
        <v>169</v>
      </c>
      <c r="C11" s="34"/>
      <c r="D11" s="98" t="s">
        <v>54</v>
      </c>
      <c r="E11" s="124" t="s">
        <v>118</v>
      </c>
      <c r="F11" s="124">
        <v>20</v>
      </c>
      <c r="G11" s="124"/>
      <c r="H11" s="69">
        <f t="shared" si="0"/>
        <v>0</v>
      </c>
      <c r="I11" s="36"/>
    </row>
    <row r="12" spans="1:9" s="20" customFormat="1" ht="14.25" customHeight="1">
      <c r="A12" s="33"/>
      <c r="B12" s="34" t="s">
        <v>170</v>
      </c>
      <c r="C12" s="34"/>
      <c r="D12" s="98" t="s">
        <v>53</v>
      </c>
      <c r="E12" s="124" t="s">
        <v>118</v>
      </c>
      <c r="F12" s="124">
        <v>5</v>
      </c>
      <c r="G12" s="124"/>
      <c r="H12" s="69">
        <f t="shared" si="0"/>
        <v>0</v>
      </c>
      <c r="I12" s="36"/>
    </row>
    <row r="13" spans="1:9" s="20" customFormat="1" ht="14.25" customHeight="1">
      <c r="A13" s="33"/>
      <c r="B13" s="34" t="s">
        <v>171</v>
      </c>
      <c r="C13" s="34"/>
      <c r="D13" s="98" t="s">
        <v>53</v>
      </c>
      <c r="E13" s="124" t="s">
        <v>118</v>
      </c>
      <c r="F13" s="124">
        <v>5</v>
      </c>
      <c r="G13" s="124"/>
      <c r="H13" s="69">
        <f t="shared" si="0"/>
        <v>0</v>
      </c>
      <c r="I13" s="134"/>
    </row>
    <row r="14" spans="1:9" s="20" customFormat="1" ht="14.25" customHeight="1">
      <c r="A14" s="33"/>
      <c r="B14" s="34" t="s">
        <v>172</v>
      </c>
      <c r="C14" s="34"/>
      <c r="D14" s="98" t="s">
        <v>94</v>
      </c>
      <c r="E14" s="124" t="s">
        <v>118</v>
      </c>
      <c r="F14" s="124">
        <v>10</v>
      </c>
      <c r="G14" s="124"/>
      <c r="H14" s="69">
        <f t="shared" si="0"/>
        <v>0</v>
      </c>
      <c r="I14" s="36"/>
    </row>
    <row r="15" spans="1:9" s="20" customFormat="1" ht="14.25" customHeight="1">
      <c r="A15" s="33"/>
      <c r="B15" s="34" t="s">
        <v>173</v>
      </c>
      <c r="C15" s="34"/>
      <c r="D15" s="98" t="s">
        <v>52</v>
      </c>
      <c r="E15" s="124" t="s">
        <v>118</v>
      </c>
      <c r="F15" s="124">
        <v>5</v>
      </c>
      <c r="G15" s="124"/>
      <c r="H15" s="69">
        <f t="shared" si="0"/>
        <v>0</v>
      </c>
      <c r="I15" s="36"/>
    </row>
    <row r="16" spans="1:9" s="20" customFormat="1" ht="14.25" customHeight="1">
      <c r="A16" s="33"/>
      <c r="B16" s="34" t="s">
        <v>174</v>
      </c>
      <c r="C16" s="34"/>
      <c r="D16" s="98" t="s">
        <v>175</v>
      </c>
      <c r="E16" s="124" t="s">
        <v>118</v>
      </c>
      <c r="F16" s="124">
        <v>120</v>
      </c>
      <c r="G16" s="124"/>
      <c r="H16" s="69">
        <f t="shared" si="0"/>
        <v>0</v>
      </c>
      <c r="I16" s="134"/>
    </row>
    <row r="17" spans="1:9" s="20" customFormat="1" ht="15" customHeight="1">
      <c r="A17" s="33"/>
      <c r="B17" s="34" t="s">
        <v>176</v>
      </c>
      <c r="C17" s="34"/>
      <c r="D17" s="98" t="s">
        <v>101</v>
      </c>
      <c r="E17" s="124" t="s">
        <v>118</v>
      </c>
      <c r="F17" s="124">
        <v>30</v>
      </c>
      <c r="G17" s="124"/>
      <c r="H17" s="69">
        <f t="shared" si="0"/>
        <v>0</v>
      </c>
      <c r="I17" s="36"/>
    </row>
    <row r="18" spans="1:9" s="20" customFormat="1" ht="18" customHeight="1">
      <c r="A18" s="33"/>
      <c r="B18" s="34" t="s">
        <v>177</v>
      </c>
      <c r="C18" s="34"/>
      <c r="D18" s="98" t="s">
        <v>52</v>
      </c>
      <c r="E18" s="124" t="s">
        <v>118</v>
      </c>
      <c r="F18" s="124">
        <v>5</v>
      </c>
      <c r="G18" s="124"/>
      <c r="H18" s="69">
        <f t="shared" si="0"/>
        <v>0</v>
      </c>
      <c r="I18" s="36"/>
    </row>
    <row r="19" spans="1:9" s="20" customFormat="1" ht="15" customHeight="1">
      <c r="A19" s="33"/>
      <c r="B19" s="34" t="s">
        <v>178</v>
      </c>
      <c r="C19" s="34"/>
      <c r="D19" s="98" t="s">
        <v>54</v>
      </c>
      <c r="E19" s="124" t="s">
        <v>118</v>
      </c>
      <c r="F19" s="124">
        <v>20</v>
      </c>
      <c r="G19" s="124"/>
      <c r="H19" s="69">
        <f t="shared" si="0"/>
        <v>0</v>
      </c>
      <c r="I19" s="36"/>
    </row>
    <row r="20" spans="1:9" s="20" customFormat="1" ht="17.25" customHeight="1">
      <c r="A20" s="33"/>
      <c r="B20" s="34" t="s">
        <v>179</v>
      </c>
      <c r="C20" s="34"/>
      <c r="D20" s="98" t="s">
        <v>94</v>
      </c>
      <c r="E20" s="124" t="s">
        <v>118</v>
      </c>
      <c r="F20" s="124">
        <v>10</v>
      </c>
      <c r="G20" s="124"/>
      <c r="H20" s="69">
        <f t="shared" si="0"/>
        <v>0</v>
      </c>
      <c r="I20" s="36"/>
    </row>
    <row r="21" spans="1:9" s="20" customFormat="1" ht="14.25" customHeight="1">
      <c r="A21" s="33"/>
      <c r="B21" s="34" t="s">
        <v>180</v>
      </c>
      <c r="C21" s="34"/>
      <c r="D21" s="98" t="s">
        <v>94</v>
      </c>
      <c r="E21" s="124" t="s">
        <v>118</v>
      </c>
      <c r="F21" s="124">
        <v>10</v>
      </c>
      <c r="G21" s="124"/>
      <c r="H21" s="69">
        <f t="shared" si="0"/>
        <v>0</v>
      </c>
      <c r="I21" s="36"/>
    </row>
    <row r="22" spans="1:9" s="20" customFormat="1" ht="14.25" customHeight="1">
      <c r="A22" s="33"/>
      <c r="B22" s="34" t="s">
        <v>181</v>
      </c>
      <c r="C22" s="34"/>
      <c r="D22" s="98" t="s">
        <v>54</v>
      </c>
      <c r="E22" s="124" t="s">
        <v>118</v>
      </c>
      <c r="F22" s="124">
        <v>20</v>
      </c>
      <c r="G22" s="124"/>
      <c r="H22" s="69">
        <f t="shared" si="0"/>
        <v>0</v>
      </c>
      <c r="I22" s="134" t="s">
        <v>138</v>
      </c>
    </row>
    <row r="23" spans="1:9" s="20" customFormat="1" ht="14.25" customHeight="1">
      <c r="A23" s="33"/>
      <c r="B23" s="157" t="s">
        <v>182</v>
      </c>
      <c r="C23" s="34"/>
      <c r="D23" s="98" t="s">
        <v>94</v>
      </c>
      <c r="E23" s="124" t="s">
        <v>118</v>
      </c>
      <c r="F23" s="124">
        <v>10</v>
      </c>
      <c r="G23" s="124"/>
      <c r="H23" s="69">
        <f t="shared" si="0"/>
        <v>0</v>
      </c>
      <c r="I23" s="134" t="s">
        <v>138</v>
      </c>
    </row>
    <row r="24" spans="1:9" s="20" customFormat="1" ht="14.25" customHeight="1">
      <c r="A24" s="33"/>
      <c r="B24" s="34" t="s">
        <v>183</v>
      </c>
      <c r="C24" s="34"/>
      <c r="D24" s="98" t="s">
        <v>52</v>
      </c>
      <c r="E24" s="124" t="s">
        <v>118</v>
      </c>
      <c r="F24" s="124">
        <v>5</v>
      </c>
      <c r="G24" s="124"/>
      <c r="H24" s="69">
        <f t="shared" si="0"/>
        <v>0</v>
      </c>
      <c r="I24" s="134"/>
    </row>
    <row r="25" spans="1:9" s="20" customFormat="1" ht="14.25" customHeight="1" thickBot="1">
      <c r="A25" s="33"/>
      <c r="B25" s="34" t="s">
        <v>184</v>
      </c>
      <c r="C25" s="34"/>
      <c r="D25" s="98" t="s">
        <v>54</v>
      </c>
      <c r="E25" s="124" t="s">
        <v>118</v>
      </c>
      <c r="F25" s="124">
        <v>20</v>
      </c>
      <c r="G25" s="124"/>
      <c r="H25" s="69">
        <f t="shared" si="0"/>
        <v>0</v>
      </c>
      <c r="I25" s="134"/>
    </row>
    <row r="26" spans="1:9" ht="15" customHeight="1" thickBot="1">
      <c r="A26" s="130" t="s">
        <v>128</v>
      </c>
      <c r="B26" s="112"/>
      <c r="C26" s="112"/>
      <c r="D26" s="112"/>
      <c r="E26" s="129"/>
      <c r="F26" s="129"/>
      <c r="G26" s="129"/>
      <c r="H26" s="110">
        <f>SUM(H6:H25)</f>
        <v>0</v>
      </c>
      <c r="I26" s="111"/>
    </row>
    <row r="27" spans="1:7" ht="18" customHeight="1">
      <c r="A27" s="53"/>
      <c r="B27" s="53"/>
      <c r="C27" s="53"/>
      <c r="D27" s="53"/>
      <c r="E27" s="53"/>
      <c r="F27" s="53"/>
      <c r="G27" s="53"/>
    </row>
    <row r="28" spans="1:9" ht="15" customHeight="1">
      <c r="A28" s="190" t="s">
        <v>130</v>
      </c>
      <c r="B28" s="190"/>
      <c r="C28" s="190"/>
      <c r="D28" s="190"/>
      <c r="E28" s="190"/>
      <c r="F28" s="190"/>
      <c r="G28" s="190"/>
      <c r="H28" s="190"/>
      <c r="I28" s="190"/>
    </row>
    <row r="29" spans="1:9" ht="17.25" customHeight="1" thickBot="1">
      <c r="A29" s="4"/>
      <c r="B29" s="4"/>
      <c r="C29" s="4"/>
      <c r="D29" s="5"/>
      <c r="E29" s="5"/>
      <c r="F29" s="5"/>
      <c r="G29" s="5"/>
      <c r="H29" s="4"/>
      <c r="I29" s="6" t="s">
        <v>12</v>
      </c>
    </row>
    <row r="30" spans="1:9" s="9" customFormat="1" ht="14.25" customHeight="1" thickBot="1">
      <c r="A30" s="187" t="s">
        <v>2</v>
      </c>
      <c r="B30" s="188"/>
      <c r="C30" s="188"/>
      <c r="D30" s="188"/>
      <c r="E30" s="7" t="s">
        <v>38</v>
      </c>
      <c r="F30" s="7" t="s">
        <v>39</v>
      </c>
      <c r="G30" s="7" t="s">
        <v>40</v>
      </c>
      <c r="H30" s="7" t="s">
        <v>9</v>
      </c>
      <c r="I30" s="8" t="s">
        <v>4</v>
      </c>
    </row>
    <row r="31" spans="1:9" s="20" customFormat="1" ht="14.25" customHeight="1">
      <c r="A31" s="31"/>
      <c r="B31" s="18" t="s">
        <v>139</v>
      </c>
      <c r="C31" s="18"/>
      <c r="D31" s="97"/>
      <c r="E31" s="123" t="s">
        <v>41</v>
      </c>
      <c r="F31" s="123">
        <v>1</v>
      </c>
      <c r="G31" s="123"/>
      <c r="H31" s="69"/>
      <c r="I31" s="32"/>
    </row>
    <row r="32" spans="1:9" s="20" customFormat="1" ht="14.25" customHeight="1">
      <c r="A32" s="33"/>
      <c r="B32" s="34" t="s">
        <v>140</v>
      </c>
      <c r="C32" s="34"/>
      <c r="D32" s="98"/>
      <c r="E32" s="124" t="s">
        <v>126</v>
      </c>
      <c r="F32" s="124">
        <v>1</v>
      </c>
      <c r="G32" s="124"/>
      <c r="H32" s="69"/>
      <c r="I32" s="35"/>
    </row>
    <row r="33" spans="1:9" s="20" customFormat="1" ht="14.25" customHeight="1">
      <c r="A33" s="33"/>
      <c r="B33" s="34" t="s">
        <v>141</v>
      </c>
      <c r="C33" s="34"/>
      <c r="D33" s="98"/>
      <c r="E33" s="124" t="s">
        <v>126</v>
      </c>
      <c r="F33" s="124">
        <v>1</v>
      </c>
      <c r="G33" s="124"/>
      <c r="H33" s="69"/>
      <c r="I33" s="35"/>
    </row>
    <row r="34" spans="1:9" s="20" customFormat="1" ht="15" customHeight="1" thickBot="1">
      <c r="A34" s="33"/>
      <c r="B34" s="34"/>
      <c r="C34" s="34"/>
      <c r="D34" s="98"/>
      <c r="E34" s="124"/>
      <c r="F34" s="124"/>
      <c r="G34" s="124"/>
      <c r="H34" s="69"/>
      <c r="I34" s="36"/>
    </row>
    <row r="35" spans="1:9" ht="18" customHeight="1" thickBot="1">
      <c r="A35" s="130" t="s">
        <v>131</v>
      </c>
      <c r="B35" s="112"/>
      <c r="C35" s="112"/>
      <c r="D35" s="112"/>
      <c r="E35" s="129"/>
      <c r="F35" s="129"/>
      <c r="G35" s="129"/>
      <c r="H35" s="110">
        <f>SUM(H31:H34)</f>
        <v>0</v>
      </c>
      <c r="I35" s="111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9" ht="17.25" customHeight="1">
      <c r="A37" s="190" t="s">
        <v>133</v>
      </c>
      <c r="B37" s="190"/>
      <c r="C37" s="190"/>
      <c r="D37" s="190"/>
      <c r="E37" s="190"/>
      <c r="F37" s="190"/>
      <c r="G37" s="190"/>
      <c r="H37" s="190"/>
      <c r="I37" s="190"/>
    </row>
    <row r="38" spans="1:9" ht="14.25" customHeight="1" thickBot="1">
      <c r="A38" s="4"/>
      <c r="B38" s="4"/>
      <c r="C38" s="4"/>
      <c r="D38" s="5"/>
      <c r="E38" s="5"/>
      <c r="F38" s="5"/>
      <c r="G38" s="5"/>
      <c r="H38" s="4"/>
      <c r="I38" s="6" t="s">
        <v>12</v>
      </c>
    </row>
    <row r="39" spans="1:9" s="9" customFormat="1" ht="14.25" customHeight="1" thickBot="1">
      <c r="A39" s="187" t="s">
        <v>2</v>
      </c>
      <c r="B39" s="188"/>
      <c r="C39" s="188"/>
      <c r="D39" s="188"/>
      <c r="E39" s="7" t="s">
        <v>38</v>
      </c>
      <c r="F39" s="7" t="s">
        <v>39</v>
      </c>
      <c r="G39" s="7" t="s">
        <v>40</v>
      </c>
      <c r="H39" s="7" t="s">
        <v>9</v>
      </c>
      <c r="I39" s="8" t="s">
        <v>4</v>
      </c>
    </row>
    <row r="40" spans="1:9" s="20" customFormat="1" ht="14.25" customHeight="1">
      <c r="A40" s="31"/>
      <c r="B40" s="18" t="s">
        <v>132</v>
      </c>
      <c r="C40" s="18"/>
      <c r="D40" s="97"/>
      <c r="E40" s="123" t="s">
        <v>41</v>
      </c>
      <c r="F40" s="123">
        <v>1</v>
      </c>
      <c r="G40" s="123"/>
      <c r="H40" s="69"/>
      <c r="I40" s="32"/>
    </row>
    <row r="41" spans="1:9" s="20" customFormat="1" ht="14.25" customHeight="1">
      <c r="A41" s="33"/>
      <c r="B41" s="34"/>
      <c r="C41" s="34"/>
      <c r="D41" s="98"/>
      <c r="E41" s="124"/>
      <c r="F41" s="124"/>
      <c r="G41" s="124"/>
      <c r="H41" s="69"/>
      <c r="I41" s="35"/>
    </row>
    <row r="42" spans="1:9" s="20" customFormat="1" ht="15" customHeight="1" thickBot="1">
      <c r="A42" s="33"/>
      <c r="B42" s="34"/>
      <c r="C42" s="34"/>
      <c r="D42" s="98"/>
      <c r="E42" s="124"/>
      <c r="F42" s="124"/>
      <c r="G42" s="124"/>
      <c r="H42" s="69"/>
      <c r="I42" s="36"/>
    </row>
    <row r="43" spans="1:9" ht="18" customHeight="1" thickBot="1">
      <c r="A43" s="130" t="s">
        <v>134</v>
      </c>
      <c r="B43" s="112"/>
      <c r="C43" s="112"/>
      <c r="D43" s="112"/>
      <c r="E43" s="129"/>
      <c r="F43" s="129"/>
      <c r="G43" s="129"/>
      <c r="H43" s="110">
        <f>SUM(H40:H42)</f>
        <v>0</v>
      </c>
      <c r="I43" s="111"/>
    </row>
    <row r="44" spans="1:7" ht="15" customHeight="1">
      <c r="A44" s="53"/>
      <c r="B44" s="53"/>
      <c r="C44" s="53"/>
      <c r="D44" s="53"/>
      <c r="E44" s="53"/>
      <c r="F44" s="53"/>
      <c r="G44" s="53"/>
    </row>
    <row r="45" spans="1:9" ht="17.25" customHeight="1">
      <c r="A45" s="190" t="s">
        <v>135</v>
      </c>
      <c r="B45" s="190"/>
      <c r="C45" s="190"/>
      <c r="D45" s="190"/>
      <c r="E45" s="190"/>
      <c r="F45" s="190"/>
      <c r="G45" s="190"/>
      <c r="H45" s="190"/>
      <c r="I45" s="190"/>
    </row>
    <row r="46" spans="1:9" ht="14.25" customHeight="1" thickBot="1">
      <c r="A46" s="4"/>
      <c r="B46" s="4"/>
      <c r="C46" s="4"/>
      <c r="D46" s="5"/>
      <c r="E46" s="5"/>
      <c r="F46" s="5"/>
      <c r="G46" s="5"/>
      <c r="H46" s="4"/>
      <c r="I46" s="6" t="s">
        <v>12</v>
      </c>
    </row>
    <row r="47" spans="1:9" s="9" customFormat="1" ht="14.25" customHeight="1" thickBot="1">
      <c r="A47" s="187" t="s">
        <v>2</v>
      </c>
      <c r="B47" s="188"/>
      <c r="C47" s="188"/>
      <c r="D47" s="188"/>
      <c r="E47" s="7" t="s">
        <v>38</v>
      </c>
      <c r="F47" s="7" t="s">
        <v>39</v>
      </c>
      <c r="G47" s="7" t="s">
        <v>40</v>
      </c>
      <c r="H47" s="7" t="s">
        <v>9</v>
      </c>
      <c r="I47" s="8" t="s">
        <v>4</v>
      </c>
    </row>
    <row r="48" spans="1:9" s="20" customFormat="1" ht="14.25" customHeight="1">
      <c r="A48" s="31"/>
      <c r="B48" s="18" t="s">
        <v>185</v>
      </c>
      <c r="C48" s="18"/>
      <c r="D48" s="97"/>
      <c r="E48" s="123" t="s">
        <v>41</v>
      </c>
      <c r="F48" s="123">
        <v>1</v>
      </c>
      <c r="G48" s="123"/>
      <c r="H48" s="69"/>
      <c r="I48" s="32"/>
    </row>
    <row r="49" spans="1:9" s="20" customFormat="1" ht="14.25" customHeight="1">
      <c r="A49" s="33"/>
      <c r="B49" s="34"/>
      <c r="C49" s="34"/>
      <c r="D49" s="98"/>
      <c r="E49" s="124"/>
      <c r="F49" s="124"/>
      <c r="G49" s="124"/>
      <c r="H49" s="69"/>
      <c r="I49" s="35"/>
    </row>
    <row r="50" spans="1:9" s="20" customFormat="1" ht="14.25" customHeight="1" thickBot="1">
      <c r="A50" s="33"/>
      <c r="B50" s="34"/>
      <c r="C50" s="34"/>
      <c r="D50" s="98"/>
      <c r="E50" s="124"/>
      <c r="F50" s="124"/>
      <c r="G50" s="124"/>
      <c r="H50" s="69"/>
      <c r="I50" s="36"/>
    </row>
    <row r="51" spans="1:9" ht="14.25" customHeight="1" thickBot="1">
      <c r="A51" s="130" t="s">
        <v>136</v>
      </c>
      <c r="B51" s="112"/>
      <c r="C51" s="112"/>
      <c r="D51" s="112"/>
      <c r="E51" s="129"/>
      <c r="F51" s="129"/>
      <c r="G51" s="129"/>
      <c r="H51" s="110">
        <f>SUM(H48:H50)</f>
        <v>0</v>
      </c>
      <c r="I51" s="111"/>
    </row>
    <row r="52" spans="1:9" ht="14.25" customHeight="1">
      <c r="A52" s="158"/>
      <c r="B52" s="158"/>
      <c r="C52" s="158"/>
      <c r="D52" s="158"/>
      <c r="E52" s="159"/>
      <c r="F52" s="159"/>
      <c r="G52" s="159"/>
      <c r="H52" s="160"/>
      <c r="I52" s="161"/>
    </row>
    <row r="53" spans="1:9" ht="15" customHeight="1">
      <c r="A53" s="158"/>
      <c r="B53" s="158"/>
      <c r="C53" s="158"/>
      <c r="D53" s="158"/>
      <c r="E53" s="159"/>
      <c r="F53" s="159"/>
      <c r="G53" s="159"/>
      <c r="H53" s="160"/>
      <c r="I53" s="161"/>
    </row>
    <row r="54" spans="1:7" ht="15" customHeight="1">
      <c r="A54" s="53"/>
      <c r="B54" s="53"/>
      <c r="C54" s="53"/>
      <c r="D54" s="53"/>
      <c r="E54" s="53"/>
      <c r="F54" s="53"/>
      <c r="G54" s="53"/>
    </row>
    <row r="55" spans="1:9" ht="15" customHeight="1">
      <c r="A55" s="190" t="s">
        <v>142</v>
      </c>
      <c r="B55" s="190"/>
      <c r="C55" s="190"/>
      <c r="D55" s="190"/>
      <c r="E55" s="190"/>
      <c r="F55" s="190"/>
      <c r="G55" s="190"/>
      <c r="H55" s="190"/>
      <c r="I55" s="190"/>
    </row>
    <row r="56" spans="1:9" ht="15" customHeight="1" thickBot="1">
      <c r="A56" s="4"/>
      <c r="B56" s="4"/>
      <c r="C56" s="4"/>
      <c r="D56" s="5"/>
      <c r="E56" s="5"/>
      <c r="F56" s="5"/>
      <c r="G56" s="5"/>
      <c r="H56" s="4"/>
      <c r="I56" s="6" t="s">
        <v>12</v>
      </c>
    </row>
    <row r="57" spans="1:9" s="9" customFormat="1" ht="15" customHeight="1" thickBot="1">
      <c r="A57" s="187" t="s">
        <v>2</v>
      </c>
      <c r="B57" s="188"/>
      <c r="C57" s="188"/>
      <c r="D57" s="188"/>
      <c r="E57" s="7" t="s">
        <v>38</v>
      </c>
      <c r="F57" s="7" t="s">
        <v>39</v>
      </c>
      <c r="G57" s="7" t="s">
        <v>40</v>
      </c>
      <c r="H57" s="7" t="s">
        <v>9</v>
      </c>
      <c r="I57" s="8" t="s">
        <v>4</v>
      </c>
    </row>
    <row r="58" spans="1:9" s="20" customFormat="1" ht="15" customHeight="1">
      <c r="A58" s="31"/>
      <c r="B58" s="18"/>
      <c r="C58" s="18"/>
      <c r="D58" s="97"/>
      <c r="E58" s="123"/>
      <c r="F58" s="123"/>
      <c r="G58" s="123"/>
      <c r="H58" s="69"/>
      <c r="I58" s="32"/>
    </row>
    <row r="59" spans="1:9" s="20" customFormat="1" ht="15" customHeight="1">
      <c r="A59" s="31"/>
      <c r="B59" s="18"/>
      <c r="C59" s="18"/>
      <c r="D59" s="97"/>
      <c r="E59" s="123"/>
      <c r="F59" s="123"/>
      <c r="G59" s="123"/>
      <c r="H59" s="69"/>
      <c r="I59" s="32"/>
    </row>
    <row r="60" spans="1:9" s="20" customFormat="1" ht="15" customHeight="1">
      <c r="A60" s="31"/>
      <c r="B60" s="18"/>
      <c r="C60" s="18"/>
      <c r="D60" s="97"/>
      <c r="E60" s="123"/>
      <c r="F60" s="123"/>
      <c r="G60" s="123"/>
      <c r="H60" s="69"/>
      <c r="I60" s="32"/>
    </row>
    <row r="61" spans="1:9" s="20" customFormat="1" ht="15" customHeight="1">
      <c r="A61" s="31"/>
      <c r="B61" s="18"/>
      <c r="C61" s="18"/>
      <c r="D61" s="97"/>
      <c r="E61" s="123"/>
      <c r="F61" s="123"/>
      <c r="G61" s="123"/>
      <c r="H61" s="69"/>
      <c r="I61" s="32"/>
    </row>
    <row r="62" spans="1:9" s="20" customFormat="1" ht="15" customHeight="1">
      <c r="A62" s="31"/>
      <c r="B62" s="18"/>
      <c r="C62" s="18"/>
      <c r="D62" s="97"/>
      <c r="E62" s="123"/>
      <c r="F62" s="123"/>
      <c r="G62" s="123"/>
      <c r="H62" s="69"/>
      <c r="I62" s="32"/>
    </row>
    <row r="63" spans="1:9" s="20" customFormat="1" ht="15" customHeight="1" thickBot="1">
      <c r="A63" s="33"/>
      <c r="B63" s="34"/>
      <c r="C63" s="34"/>
      <c r="D63" s="98"/>
      <c r="E63" s="124"/>
      <c r="F63" s="124"/>
      <c r="G63" s="124"/>
      <c r="H63" s="69"/>
      <c r="I63" s="36"/>
    </row>
    <row r="64" spans="1:9" ht="15" customHeight="1" thickBot="1">
      <c r="A64" s="130" t="s">
        <v>137</v>
      </c>
      <c r="B64" s="112"/>
      <c r="C64" s="112"/>
      <c r="D64" s="112"/>
      <c r="E64" s="129"/>
      <c r="F64" s="129"/>
      <c r="G64" s="129"/>
      <c r="H64" s="110">
        <f>SUM(H58:H63)</f>
        <v>0</v>
      </c>
      <c r="I64" s="111"/>
    </row>
    <row r="65" spans="1:7" ht="15" customHeight="1">
      <c r="A65" s="53"/>
      <c r="B65" s="53"/>
      <c r="C65" s="53"/>
      <c r="D65" s="53"/>
      <c r="E65" s="53"/>
      <c r="F65" s="53"/>
      <c r="G65" s="53"/>
    </row>
    <row r="66" spans="1:9" ht="19.5" customHeight="1">
      <c r="A66" s="169" t="s">
        <v>153</v>
      </c>
      <c r="B66" s="169"/>
      <c r="C66" s="169"/>
      <c r="D66" s="169"/>
      <c r="E66" s="169"/>
      <c r="F66" s="169"/>
      <c r="G66" s="169"/>
      <c r="H66" s="169"/>
      <c r="I66" s="169"/>
    </row>
    <row r="67" spans="1:7" ht="19.5" customHeight="1">
      <c r="A67" s="53"/>
      <c r="B67" s="53"/>
      <c r="C67" s="53"/>
      <c r="D67" s="53"/>
      <c r="E67" s="53"/>
      <c r="F67" s="53"/>
      <c r="G67" s="53"/>
    </row>
    <row r="68" spans="1:7" ht="19.5" customHeight="1">
      <c r="A68" s="53"/>
      <c r="B68" s="53"/>
      <c r="C68" s="53"/>
      <c r="D68" s="53"/>
      <c r="E68" s="53"/>
      <c r="F68" s="53"/>
      <c r="G68" s="53"/>
    </row>
    <row r="69" spans="1:7" ht="19.5" customHeight="1">
      <c r="A69" s="53"/>
      <c r="B69" s="53"/>
      <c r="C69" s="53"/>
      <c r="D69" s="53"/>
      <c r="E69" s="53"/>
      <c r="F69" s="53"/>
      <c r="G69" s="53"/>
    </row>
    <row r="70" spans="1:7" ht="19.5" customHeight="1">
      <c r="A70" s="53"/>
      <c r="B70" s="53"/>
      <c r="C70" s="53"/>
      <c r="D70" s="53"/>
      <c r="E70" s="53"/>
      <c r="F70" s="53"/>
      <c r="G70" s="53"/>
    </row>
    <row r="71" spans="1:7" ht="19.5" customHeight="1">
      <c r="A71" s="53"/>
      <c r="B71" s="53"/>
      <c r="C71" s="53"/>
      <c r="D71" s="53"/>
      <c r="E71" s="53"/>
      <c r="F71" s="53"/>
      <c r="G71" s="53"/>
    </row>
    <row r="72" spans="1:7" ht="19.5" customHeight="1">
      <c r="A72" s="53"/>
      <c r="B72" s="53"/>
      <c r="C72" s="53"/>
      <c r="D72" s="53"/>
      <c r="E72" s="53"/>
      <c r="F72" s="53"/>
      <c r="G72" s="53"/>
    </row>
    <row r="73" spans="1:7" ht="19.5" customHeight="1">
      <c r="A73" s="53"/>
      <c r="B73" s="53"/>
      <c r="C73" s="53"/>
      <c r="D73" s="53"/>
      <c r="E73" s="53"/>
      <c r="F73" s="53"/>
      <c r="G73" s="53"/>
    </row>
    <row r="74" spans="1:7" ht="19.5" customHeight="1">
      <c r="A74" s="53"/>
      <c r="B74" s="53"/>
      <c r="C74" s="53"/>
      <c r="D74" s="53"/>
      <c r="E74" s="53"/>
      <c r="F74" s="53"/>
      <c r="G74" s="53"/>
    </row>
    <row r="75" spans="1:7" ht="19.5" customHeight="1">
      <c r="A75" s="53"/>
      <c r="B75" s="53"/>
      <c r="C75" s="53"/>
      <c r="D75" s="53"/>
      <c r="E75" s="53"/>
      <c r="F75" s="53"/>
      <c r="G75" s="53"/>
    </row>
    <row r="76" spans="1:7" ht="19.5" customHeight="1">
      <c r="A76" s="53"/>
      <c r="B76" s="53"/>
      <c r="C76" s="53"/>
      <c r="D76" s="53"/>
      <c r="E76" s="53"/>
      <c r="F76" s="53"/>
      <c r="G76" s="53"/>
    </row>
    <row r="77" spans="1:7" ht="19.5" customHeight="1">
      <c r="A77" s="53"/>
      <c r="B77" s="53"/>
      <c r="C77" s="53"/>
      <c r="D77" s="53"/>
      <c r="E77" s="53"/>
      <c r="F77" s="53"/>
      <c r="G77" s="53"/>
    </row>
    <row r="78" spans="1:7" ht="19.5" customHeight="1">
      <c r="A78" s="53"/>
      <c r="B78" s="53"/>
      <c r="C78" s="53"/>
      <c r="D78" s="53"/>
      <c r="E78" s="53"/>
      <c r="F78" s="53"/>
      <c r="G78" s="53"/>
    </row>
    <row r="79" spans="1:7" ht="19.5" customHeight="1">
      <c r="A79" s="53"/>
      <c r="B79" s="53"/>
      <c r="C79" s="53"/>
      <c r="D79" s="53"/>
      <c r="E79" s="53"/>
      <c r="F79" s="53"/>
      <c r="G79" s="53"/>
    </row>
    <row r="80" spans="1:7" ht="19.5" customHeight="1">
      <c r="A80" s="53"/>
      <c r="B80" s="53"/>
      <c r="C80" s="53"/>
      <c r="D80" s="53"/>
      <c r="E80" s="53"/>
      <c r="F80" s="53"/>
      <c r="G80" s="53"/>
    </row>
  </sheetData>
  <sheetProtection/>
  <mergeCells count="12">
    <mergeCell ref="A45:I45"/>
    <mergeCell ref="A47:D47"/>
    <mergeCell ref="A55:I55"/>
    <mergeCell ref="A57:D57"/>
    <mergeCell ref="A66:I66"/>
    <mergeCell ref="A37:I37"/>
    <mergeCell ref="A39:D39"/>
    <mergeCell ref="A1:I1"/>
    <mergeCell ref="A3:I3"/>
    <mergeCell ref="A5:D5"/>
    <mergeCell ref="A28:I28"/>
    <mergeCell ref="A30:D30"/>
  </mergeCells>
  <printOptions horizontalCentered="1"/>
  <pageMargins left="0.7874015748031497" right="0.7874015748031497" top="0.7874015748031497" bottom="0.7874015748031497" header="0.2755905511811024" footer="0.31496062992125984"/>
  <pageSetup firstPageNumber="1" useFirstPageNumber="1" fitToHeight="13" fitToWidth="1" horizontalDpi="300" verticalDpi="300" orientation="portrait" paperSize="9" scale="94" r:id="rId1"/>
  <headerFooter alignWithMargins="0">
    <oddHeader>&amp;L&amp;10（見積書様式第４号）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長谷川 瞳 hh.</cp:lastModifiedBy>
  <cp:lastPrinted>2014-07-27T22:33:39Z</cp:lastPrinted>
  <dcterms:created xsi:type="dcterms:W3CDTF">1999-07-06T04:46:48Z</dcterms:created>
  <dcterms:modified xsi:type="dcterms:W3CDTF">2014-08-05T06:20:14Z</dcterms:modified>
  <cp:category>業者選定</cp:category>
  <cp:version/>
  <cp:contentType/>
  <cp:contentStatus/>
</cp:coreProperties>
</file>