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01\350地域プロジェクト班\00　プロジェクトチーム\01_会議\04_高校生支援\バス補助金\R6\01広報\00ホームページ更新\R6.4.16修正\"/>
    </mc:Choice>
  </mc:AlternateContent>
  <bookViews>
    <workbookView xWindow="0" yWindow="0" windowWidth="17280" windowHeight="7785"/>
  </bookViews>
  <sheets>
    <sheet name="様式１（申請書）入力用" sheetId="1" r:id="rId1"/>
    <sheet name="記載例" sheetId="2" r:id="rId2"/>
  </sheets>
  <definedNames>
    <definedName name="_xlnm.Print_Area" localSheetId="1">記載例!$A$1:$AC$91</definedName>
    <definedName name="_xlnm.Print_Area" localSheetId="0">'様式１（申請書）入力用'!$A$1:$AB$90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0" i="2" l="1"/>
  <c r="W75" i="2"/>
  <c r="AI63" i="2"/>
  <c r="AI62" i="2" s="1"/>
  <c r="AH63" i="2"/>
  <c r="AG63" i="2"/>
  <c r="AG62" i="2" s="1"/>
  <c r="AF63" i="2"/>
  <c r="AE63" i="2"/>
  <c r="AE62" i="2" s="1"/>
  <c r="AE64" i="2" l="1"/>
  <c r="N65" i="2"/>
  <c r="N67" i="2"/>
  <c r="AI64" i="2"/>
  <c r="AG64" i="2"/>
  <c r="N66" i="2"/>
  <c r="W66" i="2" l="1"/>
  <c r="W84" i="2" s="1"/>
  <c r="L90" i="2" s="1"/>
  <c r="AM81" i="1" l="1"/>
  <c r="AM73" i="1"/>
  <c r="AM65" i="1"/>
  <c r="AQ80" i="1" l="1"/>
  <c r="AQ79" i="1"/>
  <c r="AQ77" i="1"/>
  <c r="AQ76" i="1"/>
  <c r="AQ71" i="1"/>
  <c r="AQ70" i="1"/>
  <c r="AQ69" i="1"/>
  <c r="AQ64" i="1"/>
  <c r="AQ63" i="1"/>
  <c r="AQ62" i="1"/>
  <c r="AF85" i="1"/>
  <c r="AE85" i="1" s="1"/>
  <c r="AH85" i="1" s="1"/>
  <c r="AF82" i="1"/>
  <c r="AE82" i="1" s="1"/>
  <c r="AH82" i="1" s="1"/>
  <c r="W79" i="1"/>
  <c r="W73" i="1"/>
  <c r="AI60" i="1"/>
  <c r="AI59" i="1" s="1"/>
  <c r="N64" i="1" s="1"/>
  <c r="AG60" i="1"/>
  <c r="AG59" i="1" s="1"/>
  <c r="AE60" i="1"/>
  <c r="AE59" i="1" s="1"/>
  <c r="AQ73" i="1" l="1"/>
  <c r="AQ65" i="1"/>
  <c r="AQ83" i="1" s="1"/>
  <c r="AG82" i="1"/>
  <c r="AH86" i="1"/>
  <c r="AG85" i="1"/>
  <c r="AG86" i="1" s="1"/>
  <c r="N62" i="1"/>
  <c r="AE61" i="1"/>
  <c r="N63" i="1"/>
  <c r="AG61" i="1"/>
  <c r="AI61" i="1"/>
  <c r="W63" i="1" l="1"/>
  <c r="W83" i="1" s="1"/>
  <c r="L89" i="1" s="1"/>
  <c r="P92" i="1" s="1"/>
</calcChain>
</file>

<file path=xl/comments1.xml><?xml version="1.0" encoding="utf-8"?>
<comments xmlns="http://schemas.openxmlformats.org/spreadsheetml/2006/main">
  <authors>
    <author>長岡市役所</author>
  </authors>
  <commentList>
    <comment ref="C8" authorId="0" shapeId="0">
      <text>
        <r>
          <rPr>
            <b/>
            <sz val="8"/>
            <color indexed="81"/>
            <rFont val="ＭＳ 明朝"/>
            <family val="1"/>
            <charset val="128"/>
          </rPr>
          <t>申請者の項目は、メールアドレス以外、記入必須項目です。</t>
        </r>
      </text>
    </comment>
    <comment ref="T14" authorId="0" shapeId="0">
      <text>
        <r>
          <rPr>
            <b/>
            <sz val="8"/>
            <color indexed="81"/>
            <rFont val="ＭＳ 明朝"/>
            <family val="1"/>
            <charset val="128"/>
          </rPr>
          <t>リスト選択</t>
        </r>
      </text>
    </comment>
    <comment ref="C29" authorId="0" shapeId="0">
      <text>
        <r>
          <rPr>
            <b/>
            <sz val="8"/>
            <color indexed="81"/>
            <rFont val="ＭＳ 明朝"/>
            <family val="1"/>
            <charset val="128"/>
          </rPr>
          <t>どちらか一つを☑にして、書類を添付してください。</t>
        </r>
      </text>
    </comment>
    <comment ref="C32" authorId="0" shapeId="0">
      <text>
        <r>
          <rPr>
            <b/>
            <sz val="8"/>
            <color indexed="81"/>
            <rFont val="ＭＳ 明朝"/>
            <family val="1"/>
            <charset val="128"/>
          </rPr>
          <t>どちらか一つを☑にして、書類を添付してください。</t>
        </r>
      </text>
    </comment>
    <comment ref="U39" authorId="0" shapeId="0">
      <text>
        <r>
          <rPr>
            <b/>
            <sz val="8"/>
            <color indexed="81"/>
            <rFont val="ＭＳ 明朝"/>
            <family val="1"/>
            <charset val="128"/>
          </rPr>
          <t>申請者と住所が同じ場合は、郵便番号と住所の記入は不要です。</t>
        </r>
      </text>
    </comment>
    <comment ref="D49" authorId="0" shapeId="0">
      <text>
        <r>
          <rPr>
            <b/>
            <sz val="8"/>
            <color indexed="81"/>
            <rFont val="ＭＳ 明朝"/>
            <family val="1"/>
            <charset val="128"/>
          </rPr>
          <t>他の補助制度を受けていない場合は、この欄を☑に</t>
        </r>
      </text>
    </comment>
    <comment ref="J56" authorId="0" shapeId="0">
      <text>
        <r>
          <rPr>
            <b/>
            <sz val="8"/>
            <color indexed="81"/>
            <rFont val="ＭＳ 明朝"/>
            <family val="1"/>
            <charset val="128"/>
          </rPr>
          <t>「往復」「片道」のいずれかを☑に</t>
        </r>
      </text>
    </comment>
    <comment ref="H59" authorId="0" shapeId="0">
      <text>
        <r>
          <rPr>
            <b/>
            <sz val="8"/>
            <color indexed="81"/>
            <rFont val="ＭＳ 明朝"/>
            <family val="1"/>
            <charset val="128"/>
          </rPr>
          <t>長岡駅で乗り換える場合は☑に</t>
        </r>
      </text>
    </comment>
    <comment ref="H60" authorId="0" shapeId="0">
      <text>
        <r>
          <rPr>
            <b/>
            <sz val="8"/>
            <color indexed="81"/>
            <rFont val="ＭＳ 明朝"/>
            <family val="1"/>
            <charset val="128"/>
          </rPr>
          <t>該当する期間を☑に</t>
        </r>
      </text>
    </comment>
    <comment ref="W61" authorId="0" shapeId="0">
      <text>
        <r>
          <rPr>
            <b/>
            <sz val="8"/>
            <color indexed="81"/>
            <rFont val="ＭＳ 明朝"/>
            <family val="1"/>
            <charset val="128"/>
          </rPr>
          <t>「定期券の期間」の該当月を☑にすると、その期間に応じて指定した年間購入予定枚数を乗じて自動計算します。複数選ぶと枚数の多い方で計算します。
別途計算した金額で申請する場合は、「５申請額」に直接入力してください。</t>
        </r>
      </text>
    </comment>
    <comment ref="W71" authorId="0" shapeId="0">
      <text>
        <r>
          <rPr>
            <b/>
            <sz val="8"/>
            <color indexed="81"/>
            <rFont val="ＭＳ 明朝"/>
            <family val="1"/>
            <charset val="128"/>
          </rPr>
          <t>２枚目以降は定期券の金額と枚数を入れてください。
購入見込額は自動計算です。</t>
        </r>
      </text>
    </comment>
    <comment ref="B82" authorId="0" shapeId="0">
      <text>
        <r>
          <rPr>
            <b/>
            <sz val="8"/>
            <color indexed="81"/>
            <rFont val="ＭＳ 明朝"/>
            <family val="1"/>
            <charset val="128"/>
          </rPr>
          <t>「往復」、「一方向片道」のいずれかを☑に</t>
        </r>
      </text>
    </comment>
    <comment ref="L89" authorId="0" shapeId="0">
      <text>
        <r>
          <rPr>
            <b/>
            <sz val="8"/>
            <color indexed="81"/>
            <rFont val="ＭＳ 明朝"/>
            <family val="1"/>
            <charset val="128"/>
          </rPr>
          <t>①②③の合計が表示されます。
表示と異なる所要見込み額で申請する場合は、直接金額を入力してください。</t>
        </r>
      </text>
    </comment>
  </commentList>
</comments>
</file>

<file path=xl/comments2.xml><?xml version="1.0" encoding="utf-8"?>
<comments xmlns="http://schemas.openxmlformats.org/spreadsheetml/2006/main">
  <authors>
    <author>長岡市役所</author>
  </authors>
  <commentList>
    <comment ref="C8" authorId="0" shapeId="0">
      <text>
        <r>
          <rPr>
            <b/>
            <sz val="8"/>
            <color indexed="81"/>
            <rFont val="ＭＳ 明朝"/>
            <family val="1"/>
            <charset val="128"/>
          </rPr>
          <t>メールアドレス以外は、必須項目です。</t>
        </r>
      </text>
    </comment>
    <comment ref="C30" authorId="0" shapeId="0">
      <text>
        <r>
          <rPr>
            <b/>
            <sz val="8"/>
            <color indexed="81"/>
            <rFont val="ＭＳ 明朝"/>
            <family val="1"/>
            <charset val="128"/>
          </rPr>
          <t>どちらか一つをチェックして、添付してください。</t>
        </r>
      </text>
    </comment>
    <comment ref="C33" authorId="0" shapeId="0">
      <text>
        <r>
          <rPr>
            <b/>
            <sz val="8"/>
            <color indexed="81"/>
            <rFont val="ＭＳ 明朝"/>
            <family val="1"/>
            <charset val="128"/>
          </rPr>
          <t>どちらか一つをチェックして、添付してください。</t>
        </r>
      </text>
    </comment>
    <comment ref="D52" authorId="0" shapeId="0">
      <text>
        <r>
          <rPr>
            <b/>
            <sz val="8"/>
            <color indexed="81"/>
            <rFont val="ＭＳ 明朝"/>
            <family val="1"/>
            <charset val="128"/>
          </rPr>
          <t>他の補助制度を受けていない場合は、この欄にチェックを入れてください。</t>
        </r>
      </text>
    </comment>
    <comment ref="W66" authorId="0" shapeId="0">
      <text>
        <r>
          <rPr>
            <b/>
            <sz val="8"/>
            <color indexed="81"/>
            <rFont val="ＭＳ 明朝"/>
            <family val="1"/>
            <charset val="128"/>
          </rPr>
          <t>「定期券の期間」の該当月をチェックすると、その期間に応じて指定した年間の購入予定枚数を乗じて自動計算します。
別途計算した金額で申請する場合は、下記「５申請額」で入力してください。</t>
        </r>
      </text>
    </comment>
    <comment ref="B83" authorId="0" shapeId="0">
      <text>
        <r>
          <rPr>
            <b/>
            <sz val="8"/>
            <color indexed="81"/>
            <rFont val="ＭＳ 明朝"/>
            <family val="1"/>
            <charset val="128"/>
          </rPr>
          <t>「往復」か「片道のみ」か選択してください。</t>
        </r>
      </text>
    </comment>
    <comment ref="L90" authorId="0" shapeId="0">
      <text>
        <r>
          <rPr>
            <b/>
            <sz val="8"/>
            <color indexed="81"/>
            <rFont val="ＭＳ 明朝"/>
            <family val="1"/>
            <charset val="128"/>
          </rPr>
          <t>①②③の合計が表示されます。
表示と異なる所要見込み額で申請する場合は、直接金額を入力してください。</t>
        </r>
      </text>
    </comment>
  </commentList>
</comments>
</file>

<file path=xl/sharedStrings.xml><?xml version="1.0" encoding="utf-8"?>
<sst xmlns="http://schemas.openxmlformats.org/spreadsheetml/2006/main" count="337" uniqueCount="124">
  <si>
    <t>様式第１号</t>
    <rPh sb="0" eb="2">
      <t>ヨウシキ</t>
    </rPh>
    <rPh sb="2" eb="3">
      <t>ダイ</t>
    </rPh>
    <rPh sb="4" eb="5">
      <t>ゴウ</t>
    </rPh>
    <phoneticPr fontId="3"/>
  </si>
  <si>
    <t>ここから右側は印刷されません</t>
    <rPh sb="4" eb="6">
      <t>ミギガワ</t>
    </rPh>
    <rPh sb="7" eb="9">
      <t>インサツ</t>
    </rPh>
    <phoneticPr fontId="3"/>
  </si>
  <si>
    <t>令和</t>
    <rPh sb="0" eb="2">
      <t>レイワ</t>
    </rPh>
    <phoneticPr fontId="3"/>
  </si>
  <si>
    <t>年</t>
    <rPh sb="0" eb="1">
      <t>ネン</t>
    </rPh>
    <phoneticPr fontId="3"/>
  </si>
  <si>
    <t>月</t>
    <rPh sb="0" eb="1">
      <t>ツキ</t>
    </rPh>
    <phoneticPr fontId="3"/>
  </si>
  <si>
    <t>日</t>
    <rPh sb="0" eb="1">
      <t>ニチ</t>
    </rPh>
    <phoneticPr fontId="3"/>
  </si>
  <si>
    <t>長岡市長　あて</t>
    <rPh sb="0" eb="2">
      <t>ナガオカ</t>
    </rPh>
    <rPh sb="2" eb="4">
      <t>シチョウ</t>
    </rPh>
    <phoneticPr fontId="3"/>
  </si>
  <si>
    <t>長岡市高校生等遠距離通学費補助金申請書</t>
    <rPh sb="0" eb="3">
      <t>ナガオカシ</t>
    </rPh>
    <rPh sb="3" eb="6">
      <t>コウコウセイ</t>
    </rPh>
    <rPh sb="6" eb="7">
      <t>トウ</t>
    </rPh>
    <rPh sb="7" eb="10">
      <t>エンキョリ</t>
    </rPh>
    <rPh sb="10" eb="12">
      <t>ツウガク</t>
    </rPh>
    <rPh sb="12" eb="13">
      <t>ヒ</t>
    </rPh>
    <rPh sb="13" eb="15">
      <t>ホジョ</t>
    </rPh>
    <rPh sb="15" eb="16">
      <t>キン</t>
    </rPh>
    <rPh sb="16" eb="19">
      <t>シンセイショ</t>
    </rPh>
    <phoneticPr fontId="3"/>
  </si>
  <si>
    <t>申請者</t>
    <rPh sb="0" eb="3">
      <t>シンセイシャ</t>
    </rPh>
    <phoneticPr fontId="3"/>
  </si>
  <si>
    <t>〒</t>
    <phoneticPr fontId="3"/>
  </si>
  <si>
    <t>－</t>
    <phoneticPr fontId="3"/>
  </si>
  <si>
    <t>生年月日</t>
    <rPh sb="0" eb="4">
      <t>セイネンガッピ</t>
    </rPh>
    <phoneticPr fontId="3"/>
  </si>
  <si>
    <t>住所</t>
    <phoneticPr fontId="3"/>
  </si>
  <si>
    <t>長岡市</t>
    <rPh sb="0" eb="3">
      <t>ナガオカシ</t>
    </rPh>
    <phoneticPr fontId="3"/>
  </si>
  <si>
    <t>西暦</t>
    <rPh sb="0" eb="2">
      <t>セイレキ</t>
    </rPh>
    <phoneticPr fontId="3"/>
  </si>
  <si>
    <t>月</t>
    <rPh sb="0" eb="1">
      <t>ガツ</t>
    </rPh>
    <phoneticPr fontId="3"/>
  </si>
  <si>
    <t>ふりがな</t>
    <phoneticPr fontId="3"/>
  </si>
  <si>
    <t>高校生等との続柄</t>
    <rPh sb="0" eb="3">
      <t>コウコウセイ</t>
    </rPh>
    <rPh sb="3" eb="4">
      <t>トウ</t>
    </rPh>
    <rPh sb="6" eb="7">
      <t>ツヅ</t>
    </rPh>
    <rPh sb="7" eb="8">
      <t>ガラ</t>
    </rPh>
    <phoneticPr fontId="3"/>
  </si>
  <si>
    <t>氏名</t>
    <rPh sb="0" eb="1">
      <t>シ</t>
    </rPh>
    <rPh sb="1" eb="2">
      <t>ナ</t>
    </rPh>
    <phoneticPr fontId="3"/>
  </si>
  <si>
    <r>
      <t>電話番号</t>
    </r>
    <r>
      <rPr>
        <sz val="8"/>
        <color theme="1"/>
        <rFont val="ＭＳ 明朝"/>
        <family val="1"/>
        <charset val="128"/>
      </rPr>
      <t>（日中連絡が取れるもの）</t>
    </r>
    <rPh sb="0" eb="2">
      <t>デンワ</t>
    </rPh>
    <rPh sb="2" eb="4">
      <t>バンゴウ</t>
    </rPh>
    <phoneticPr fontId="3"/>
  </si>
  <si>
    <t>メールアドレス（任意）</t>
    <rPh sb="8" eb="10">
      <t>ニンイ</t>
    </rPh>
    <phoneticPr fontId="3"/>
  </si>
  <si>
    <t>申請に関する注意喚起や実績
報告のご案内に使用します。</t>
    <phoneticPr fontId="3"/>
  </si>
  <si>
    <r>
      <t>　長岡市高校生等遠距離通学費補助金交付要綱第７条に基づき、下記の必要事項を記入のうえ、申請します。
　また、申請にあたっては、</t>
    </r>
    <r>
      <rPr>
        <sz val="11"/>
        <color theme="1"/>
        <rFont val="ＭＳ ゴシック"/>
        <family val="3"/>
        <charset val="128"/>
      </rPr>
      <t>下記の項目</t>
    </r>
    <r>
      <rPr>
        <sz val="11"/>
        <color theme="1"/>
        <rFont val="ＭＳ 明朝"/>
        <family val="1"/>
        <charset val="128"/>
      </rPr>
      <t>について同意します。</t>
    </r>
    <rPh sb="16" eb="17">
      <t>キン</t>
    </rPh>
    <rPh sb="17" eb="19">
      <t>コウフ</t>
    </rPh>
    <rPh sb="19" eb="21">
      <t>ヨウコウ</t>
    </rPh>
    <rPh sb="21" eb="22">
      <t>ダイ</t>
    </rPh>
    <rPh sb="23" eb="24">
      <t>ジョウ</t>
    </rPh>
    <rPh sb="25" eb="26">
      <t>モト</t>
    </rPh>
    <rPh sb="29" eb="31">
      <t>カキ</t>
    </rPh>
    <rPh sb="32" eb="34">
      <t>ヒツヨウ</t>
    </rPh>
    <rPh sb="34" eb="36">
      <t>ジコウ</t>
    </rPh>
    <rPh sb="37" eb="39">
      <t>キニュウ</t>
    </rPh>
    <rPh sb="43" eb="45">
      <t>シンセイ</t>
    </rPh>
    <rPh sb="54" eb="56">
      <t>シンセイ</t>
    </rPh>
    <rPh sb="63" eb="65">
      <t>カキ</t>
    </rPh>
    <rPh sb="66" eb="68">
      <t>コウモク</t>
    </rPh>
    <rPh sb="72" eb="74">
      <t>ドウイ</t>
    </rPh>
    <phoneticPr fontId="3"/>
  </si>
  <si>
    <t>①</t>
    <phoneticPr fontId="3"/>
  </si>
  <si>
    <t>申請資格の確認のため、対象となる高校生等に関する住民登録、生活保護受給状況に関する記録を市が確認すること</t>
    <rPh sb="0" eb="2">
      <t>シンセイ</t>
    </rPh>
    <rPh sb="2" eb="4">
      <t>シカク</t>
    </rPh>
    <rPh sb="5" eb="7">
      <t>カクニン</t>
    </rPh>
    <rPh sb="11" eb="13">
      <t>タイショウ</t>
    </rPh>
    <rPh sb="16" eb="19">
      <t>コウコウセイ</t>
    </rPh>
    <rPh sb="19" eb="20">
      <t>トウ</t>
    </rPh>
    <rPh sb="21" eb="22">
      <t>カン</t>
    </rPh>
    <rPh sb="24" eb="28">
      <t>ジュウミントウロク</t>
    </rPh>
    <rPh sb="29" eb="33">
      <t>セイカツホゴ</t>
    </rPh>
    <rPh sb="33" eb="37">
      <t>ジュキュウジョウキョウ</t>
    </rPh>
    <rPh sb="38" eb="39">
      <t>カン</t>
    </rPh>
    <rPh sb="41" eb="43">
      <t>キロク</t>
    </rPh>
    <rPh sb="44" eb="45">
      <t>シ</t>
    </rPh>
    <rPh sb="46" eb="48">
      <t>カクニン</t>
    </rPh>
    <phoneticPr fontId="3"/>
  </si>
  <si>
    <t>②</t>
    <phoneticPr fontId="3"/>
  </si>
  <si>
    <t>市が、高等学校等に在籍等の内容確認を行うこと</t>
    <rPh sb="0" eb="1">
      <t>シ</t>
    </rPh>
    <rPh sb="3" eb="7">
      <t>コウトウガッコウ</t>
    </rPh>
    <rPh sb="7" eb="8">
      <t>トウ</t>
    </rPh>
    <rPh sb="9" eb="11">
      <t>ザイセキ</t>
    </rPh>
    <rPh sb="11" eb="12">
      <t>トウ</t>
    </rPh>
    <rPh sb="13" eb="15">
      <t>ナイヨウ</t>
    </rPh>
    <rPh sb="15" eb="17">
      <t>カクニン</t>
    </rPh>
    <rPh sb="18" eb="19">
      <t>オコナ</t>
    </rPh>
    <phoneticPr fontId="3"/>
  </si>
  <si>
    <t>③</t>
    <phoneticPr fontId="3"/>
  </si>
  <si>
    <t>虚偽の申請、その他の不正の手段により補助金の交付を受けた場合は、全額を返還すること</t>
    <rPh sb="0" eb="2">
      <t>キョギ</t>
    </rPh>
    <rPh sb="3" eb="5">
      <t>シンセイ</t>
    </rPh>
    <rPh sb="8" eb="9">
      <t>タ</t>
    </rPh>
    <rPh sb="10" eb="12">
      <t>フセイ</t>
    </rPh>
    <rPh sb="13" eb="15">
      <t>シュダン</t>
    </rPh>
    <rPh sb="18" eb="21">
      <t>ホジョキン</t>
    </rPh>
    <rPh sb="22" eb="24">
      <t>コウフ</t>
    </rPh>
    <rPh sb="25" eb="26">
      <t>ウ</t>
    </rPh>
    <rPh sb="28" eb="30">
      <t>バアイ</t>
    </rPh>
    <rPh sb="32" eb="34">
      <t>ゼンガク</t>
    </rPh>
    <rPh sb="35" eb="37">
      <t>ヘンカン</t>
    </rPh>
    <phoneticPr fontId="3"/>
  </si>
  <si>
    <t>１</t>
    <phoneticPr fontId="3"/>
  </si>
  <si>
    <t>必要書類</t>
    <rPh sb="0" eb="2">
      <t>ヒツヨウ</t>
    </rPh>
    <rPh sb="2" eb="4">
      <t>ショルイ</t>
    </rPh>
    <phoneticPr fontId="3"/>
  </si>
  <si>
    <t>☑</t>
  </si>
  <si>
    <t>申請者の住所がわかるもの　【必須】</t>
    <rPh sb="0" eb="3">
      <t>シンセイシャ</t>
    </rPh>
    <rPh sb="4" eb="6">
      <t>ジュウショ</t>
    </rPh>
    <rPh sb="14" eb="16">
      <t>ヒッス</t>
    </rPh>
    <phoneticPr fontId="3"/>
  </si>
  <si>
    <t>□</t>
  </si>
  <si>
    <t>生徒手帳のコピーまたは写真（本人氏名、学校長印がわかるもの）</t>
    <rPh sb="0" eb="2">
      <t>セイト</t>
    </rPh>
    <rPh sb="2" eb="4">
      <t>テチョウ</t>
    </rPh>
    <rPh sb="11" eb="13">
      <t>シャシン</t>
    </rPh>
    <rPh sb="14" eb="18">
      <t>ホンニンシメイ</t>
    </rPh>
    <rPh sb="19" eb="22">
      <t>ガッコウチョウ</t>
    </rPh>
    <rPh sb="22" eb="23">
      <t>イン</t>
    </rPh>
    <phoneticPr fontId="3"/>
  </si>
  <si>
    <t>在学証明書のコピーまたは写真</t>
    <rPh sb="0" eb="5">
      <t>ザイガクショウメイショ</t>
    </rPh>
    <rPh sb="12" eb="14">
      <t>シャシン</t>
    </rPh>
    <phoneticPr fontId="3"/>
  </si>
  <si>
    <t>使用中のバス通学定期券（表面）の原本の写し（コピーや写真等）</t>
    <rPh sb="0" eb="3">
      <t>シヨウチュウ</t>
    </rPh>
    <rPh sb="6" eb="11">
      <t>ツウガクテイキケン</t>
    </rPh>
    <rPh sb="12" eb="14">
      <t>ヒョウメン</t>
    </rPh>
    <rPh sb="16" eb="18">
      <t>ゲンポン</t>
    </rPh>
    <rPh sb="19" eb="20">
      <t>ウツ</t>
    </rPh>
    <rPh sb="26" eb="29">
      <t>シャシントウ</t>
    </rPh>
    <phoneticPr fontId="3"/>
  </si>
  <si>
    <t>使用中のバス通学定期券の内容を確認できる上記以外の書類</t>
    <rPh sb="0" eb="3">
      <t>シヨウチュウ</t>
    </rPh>
    <rPh sb="6" eb="8">
      <t>ツウガク</t>
    </rPh>
    <rPh sb="20" eb="22">
      <t>ジョウキ</t>
    </rPh>
    <rPh sb="22" eb="24">
      <t>イガイ</t>
    </rPh>
    <rPh sb="25" eb="27">
      <t>ショルイ</t>
    </rPh>
    <phoneticPr fontId="3"/>
  </si>
  <si>
    <t xml:space="preserve">※スマホ定期券の場合はスクリーンショットの画像を添付してください
</t>
    <phoneticPr fontId="3"/>
  </si>
  <si>
    <t>２</t>
    <phoneticPr fontId="3"/>
  </si>
  <si>
    <t>対象の高校生等の情報</t>
    <rPh sb="0" eb="2">
      <t>タイショウ</t>
    </rPh>
    <rPh sb="3" eb="6">
      <t>コウコウセイ</t>
    </rPh>
    <rPh sb="6" eb="7">
      <t>トウ</t>
    </rPh>
    <rPh sb="8" eb="10">
      <t>ジョウホウ</t>
    </rPh>
    <phoneticPr fontId="3"/>
  </si>
  <si>
    <t>申請者と同じ</t>
    <phoneticPr fontId="3"/>
  </si>
  <si>
    <t>学校名</t>
    <rPh sb="0" eb="3">
      <t>ガッコウメイ</t>
    </rPh>
    <phoneticPr fontId="3"/>
  </si>
  <si>
    <t>学年</t>
    <rPh sb="0" eb="1">
      <t>ガク</t>
    </rPh>
    <rPh sb="1" eb="2">
      <t>ネン</t>
    </rPh>
    <phoneticPr fontId="3"/>
  </si>
  <si>
    <t>３　他の通学費補助制度の利用状況確認</t>
    <rPh sb="2" eb="3">
      <t>ホカ</t>
    </rPh>
    <rPh sb="4" eb="6">
      <t>ツウガク</t>
    </rPh>
    <rPh sb="6" eb="7">
      <t>ヒ</t>
    </rPh>
    <rPh sb="7" eb="9">
      <t>ホジョ</t>
    </rPh>
    <rPh sb="9" eb="11">
      <t>セイド</t>
    </rPh>
    <rPh sb="12" eb="16">
      <t>リヨウジョウキョウ</t>
    </rPh>
    <rPh sb="16" eb="18">
      <t>カクニン</t>
    </rPh>
    <phoneticPr fontId="3"/>
  </si>
  <si>
    <t>現在受けている、または申請中の通学費支援制度、補助制度はありますか。</t>
    <phoneticPr fontId="3"/>
  </si>
  <si>
    <t>受けていない</t>
    <phoneticPr fontId="3"/>
  </si>
  <si>
    <t>生活保護制度</t>
    <phoneticPr fontId="3"/>
  </si>
  <si>
    <t>新潟県特別支援教育就学奨励費</t>
    <phoneticPr fontId="3"/>
  </si>
  <si>
    <t>その他（</t>
    <phoneticPr fontId="3"/>
  </si>
  <si>
    <r>
      <t>）</t>
    </r>
    <r>
      <rPr>
        <sz val="8"/>
        <color theme="1"/>
        <rFont val="ＭＳ 明朝"/>
        <family val="1"/>
        <charset val="128"/>
      </rPr>
      <t>　※支援制度を受けている方は、本補助の対象にはなりません。</t>
    </r>
    <rPh sb="3" eb="7">
      <t>シエンセイド</t>
    </rPh>
    <rPh sb="8" eb="9">
      <t>ウ</t>
    </rPh>
    <rPh sb="13" eb="14">
      <t>カタ</t>
    </rPh>
    <rPh sb="16" eb="19">
      <t>ホンホジョ</t>
    </rPh>
    <rPh sb="20" eb="22">
      <t>タイショウ</t>
    </rPh>
    <phoneticPr fontId="3"/>
  </si>
  <si>
    <t>４　現在利用中の定期券の情報</t>
    <rPh sb="2" eb="4">
      <t>ゲンザイ</t>
    </rPh>
    <rPh sb="4" eb="6">
      <t>リヨウ</t>
    </rPh>
    <rPh sb="6" eb="7">
      <t>チュウ</t>
    </rPh>
    <rPh sb="8" eb="11">
      <t>テイキケン</t>
    </rPh>
    <rPh sb="12" eb="14">
      <t>ジョウホウ</t>
    </rPh>
    <phoneticPr fontId="3"/>
  </si>
  <si>
    <r>
      <t>（１）1枚目の情報</t>
    </r>
    <r>
      <rPr>
        <sz val="9"/>
        <color theme="1"/>
        <rFont val="ＭＳ ゴシック"/>
        <family val="3"/>
        <charset val="128"/>
      </rPr>
      <t>　　※複数の定期券をお持ちの場合は、購入額の一番高いものを記載してください。</t>
    </r>
    <rPh sb="4" eb="6">
      <t>マイメ</t>
    </rPh>
    <rPh sb="7" eb="9">
      <t>ジョウホウ</t>
    </rPh>
    <phoneticPr fontId="3"/>
  </si>
  <si>
    <r>
      <t>定期券</t>
    </r>
    <r>
      <rPr>
        <sz val="11"/>
        <color rgb="FFFF0000"/>
        <rFont val="ＭＳ ゴシック"/>
        <family val="3"/>
        <charset val="128"/>
      </rPr>
      <t>左/上側</t>
    </r>
    <r>
      <rPr>
        <sz val="9"/>
        <color theme="1"/>
        <rFont val="ＭＳ 明朝"/>
        <family val="1"/>
        <charset val="128"/>
      </rPr>
      <t>に記載の停留所名</t>
    </r>
    <rPh sb="0" eb="3">
      <t>テイキケン</t>
    </rPh>
    <rPh sb="3" eb="4">
      <t>ヒダリ</t>
    </rPh>
    <rPh sb="5" eb="6">
      <t>ウエ</t>
    </rPh>
    <rPh sb="6" eb="7">
      <t>ガワ</t>
    </rPh>
    <rPh sb="8" eb="10">
      <t>キサイ</t>
    </rPh>
    <rPh sb="11" eb="15">
      <t>テイリュウジョメイ</t>
    </rPh>
    <phoneticPr fontId="3"/>
  </si>
  <si>
    <t>・定期区分</t>
    <rPh sb="1" eb="5">
      <t>テイキクブン</t>
    </rPh>
    <phoneticPr fontId="3"/>
  </si>
  <si>
    <t>往復 ⇔</t>
    <phoneticPr fontId="3"/>
  </si>
  <si>
    <t>片道 ⇒</t>
    <phoneticPr fontId="3"/>
  </si>
  <si>
    <t>・長岡駅経由</t>
    <rPh sb="1" eb="3">
      <t>ナガオカ</t>
    </rPh>
    <rPh sb="3" eb="4">
      <t>エキ</t>
    </rPh>
    <rPh sb="4" eb="6">
      <t>ケイユ</t>
    </rPh>
    <phoneticPr fontId="3"/>
  </si>
  <si>
    <t>あり</t>
    <phoneticPr fontId="3"/>
  </si>
  <si>
    <t>この欄は印刷されません</t>
    <rPh sb="2" eb="3">
      <t>ラン</t>
    </rPh>
    <rPh sb="4" eb="6">
      <t>インサツ</t>
    </rPh>
    <phoneticPr fontId="3"/>
  </si>
  <si>
    <t>・定期券の期間</t>
    <rPh sb="1" eb="3">
      <t>テイキ</t>
    </rPh>
    <rPh sb="3" eb="4">
      <t>ケン</t>
    </rPh>
    <rPh sb="5" eb="7">
      <t>キカン</t>
    </rPh>
    <phoneticPr fontId="3"/>
  </si>
  <si>
    <t>1か月</t>
    <rPh sb="2" eb="3">
      <t>ゲツ</t>
    </rPh>
    <phoneticPr fontId="3"/>
  </si>
  <si>
    <t>3か月</t>
    <phoneticPr fontId="3"/>
  </si>
  <si>
    <t>6か月</t>
    <phoneticPr fontId="3"/>
  </si>
  <si>
    <t/>
  </si>
  <si>
    <t>任意で計算する場合に使用してください</t>
    <rPh sb="0" eb="2">
      <t>ニンイ</t>
    </rPh>
    <rPh sb="3" eb="5">
      <t>ケイサン</t>
    </rPh>
    <rPh sb="7" eb="9">
      <t>バアイ</t>
    </rPh>
    <rPh sb="10" eb="12">
      <t>シヨウ</t>
    </rPh>
    <phoneticPr fontId="3"/>
  </si>
  <si>
    <t>・年間購入見込み額の計算</t>
    <rPh sb="1" eb="3">
      <t>ネンカン</t>
    </rPh>
    <rPh sb="3" eb="5">
      <t>コウニュウ</t>
    </rPh>
    <rPh sb="5" eb="7">
      <t>ミコ</t>
    </rPh>
    <rPh sb="8" eb="9">
      <t>ガク</t>
    </rPh>
    <rPh sb="10" eb="12">
      <t>ケイサン</t>
    </rPh>
    <phoneticPr fontId="3"/>
  </si>
  <si>
    <t>1枚目</t>
    <rPh sb="1" eb="3">
      <t>マイメ</t>
    </rPh>
    <phoneticPr fontId="3"/>
  </si>
  <si>
    <t>定期券記載の金額</t>
    <rPh sb="0" eb="3">
      <t>テイキケン</t>
    </rPh>
    <rPh sb="3" eb="5">
      <t>キサイ</t>
    </rPh>
    <rPh sb="6" eb="8">
      <t>キンガク</t>
    </rPh>
    <phoneticPr fontId="3"/>
  </si>
  <si>
    <t>1か月定期</t>
    <rPh sb="2" eb="3">
      <t>ゲツ</t>
    </rPh>
    <rPh sb="3" eb="5">
      <t>テイキ</t>
    </rPh>
    <phoneticPr fontId="3"/>
  </si>
  <si>
    <t>円 ×</t>
    <rPh sb="0" eb="1">
      <t>エン</t>
    </rPh>
    <phoneticPr fontId="3"/>
  </si>
  <si>
    <t>=</t>
    <phoneticPr fontId="3"/>
  </si>
  <si>
    <t>＝</t>
    <phoneticPr fontId="3"/>
  </si>
  <si>
    <t>円</t>
    <rPh sb="0" eb="1">
      <t>エン</t>
    </rPh>
    <phoneticPr fontId="3"/>
  </si>
  <si>
    <t>3か月定期</t>
    <rPh sb="2" eb="3">
      <t>ゲツ</t>
    </rPh>
    <rPh sb="3" eb="5">
      <t>テイキ</t>
    </rPh>
    <phoneticPr fontId="3"/>
  </si>
  <si>
    <t>6か月定期</t>
    <rPh sb="2" eb="3">
      <t>ゲツ</t>
    </rPh>
    <rPh sb="3" eb="5">
      <t>テイキ</t>
    </rPh>
    <phoneticPr fontId="3"/>
  </si>
  <si>
    <t>※定期券の期間に応じた枚数を金額に乗じてください。</t>
    <rPh sb="1" eb="4">
      <t>テイキケン</t>
    </rPh>
    <rPh sb="5" eb="7">
      <t>キカン</t>
    </rPh>
    <rPh sb="8" eb="9">
      <t>オウ</t>
    </rPh>
    <rPh sb="11" eb="13">
      <t>マイスウ</t>
    </rPh>
    <rPh sb="14" eb="16">
      <t>キンガク</t>
    </rPh>
    <rPh sb="17" eb="18">
      <t>ジョウ</t>
    </rPh>
    <phoneticPr fontId="3"/>
  </si>
  <si>
    <t>合計</t>
    <rPh sb="0" eb="2">
      <t>ゴウケイ</t>
    </rPh>
    <phoneticPr fontId="3"/>
  </si>
  <si>
    <t>※概算額での申請です。実績報告時に購入額の合計で再計算します。</t>
    <rPh sb="1" eb="3">
      <t>ガイサン</t>
    </rPh>
    <rPh sb="3" eb="4">
      <t>ガク</t>
    </rPh>
    <rPh sb="6" eb="8">
      <t>シンセイ</t>
    </rPh>
    <rPh sb="11" eb="13">
      <t>ジッセキ</t>
    </rPh>
    <rPh sb="13" eb="15">
      <t>ホウコク</t>
    </rPh>
    <rPh sb="15" eb="16">
      <t>ジ</t>
    </rPh>
    <rPh sb="17" eb="20">
      <t>コウニュウガク</t>
    </rPh>
    <rPh sb="21" eb="23">
      <t>ゴウケイ</t>
    </rPh>
    <rPh sb="24" eb="27">
      <t>サイケイサン</t>
    </rPh>
    <phoneticPr fontId="3"/>
  </si>
  <si>
    <r>
      <t>（２）２枚目以降の情報</t>
    </r>
    <r>
      <rPr>
        <sz val="8"/>
        <color theme="1"/>
        <rFont val="ＭＳ ゴシック"/>
        <family val="3"/>
        <charset val="128"/>
      </rPr>
      <t>　　　</t>
    </r>
    <r>
      <rPr>
        <sz val="9"/>
        <color theme="1"/>
        <rFont val="ＭＳ ゴシック"/>
        <family val="3"/>
        <charset val="128"/>
      </rPr>
      <t>※上記（１）を参考に計算してください。</t>
    </r>
    <rPh sb="4" eb="6">
      <t>マイメ</t>
    </rPh>
    <rPh sb="6" eb="8">
      <t>イコウ</t>
    </rPh>
    <rPh sb="9" eb="11">
      <t>ジョウホウ</t>
    </rPh>
    <phoneticPr fontId="3"/>
  </si>
  <si>
    <t>2枚目</t>
    <rPh sb="1" eb="3">
      <t>マイメ</t>
    </rPh>
    <phoneticPr fontId="3"/>
  </si>
  <si>
    <t>計算</t>
    <rPh sb="0" eb="2">
      <t>ケイサン</t>
    </rPh>
    <phoneticPr fontId="3"/>
  </si>
  <si>
    <t>円　×</t>
    <rPh sb="0" eb="1">
      <t>エン</t>
    </rPh>
    <phoneticPr fontId="3"/>
  </si>
  <si>
    <t>購入予定数</t>
    <rPh sb="0" eb="4">
      <t>コウニュウヨテイ</t>
    </rPh>
    <rPh sb="4" eb="5">
      <t>スウ</t>
    </rPh>
    <phoneticPr fontId="3"/>
  </si>
  <si>
    <t>枚</t>
    <rPh sb="0" eb="1">
      <t>マイ</t>
    </rPh>
    <phoneticPr fontId="3"/>
  </si>
  <si>
    <t>3枚目</t>
    <rPh sb="1" eb="3">
      <t>マイメ</t>
    </rPh>
    <phoneticPr fontId="3"/>
  </si>
  <si>
    <t>年間の購入見込み額　③</t>
    <rPh sb="0" eb="2">
      <t>ネンカン</t>
    </rPh>
    <rPh sb="3" eb="5">
      <t>コウニュウ</t>
    </rPh>
    <rPh sb="5" eb="7">
      <t>ミコ</t>
    </rPh>
    <rPh sb="8" eb="9">
      <t>ガク</t>
    </rPh>
    <phoneticPr fontId="3"/>
  </si>
  <si>
    <t>往復定期券（片道定期券混在）の場合</t>
    <phoneticPr fontId="3"/>
  </si>
  <si>
    <t>①＋②＋③</t>
    <phoneticPr fontId="3"/>
  </si>
  <si>
    <r>
      <rPr>
        <sz val="10"/>
        <color theme="1"/>
        <rFont val="ＭＳ 明朝"/>
        <family val="1"/>
        <charset val="128"/>
      </rPr>
      <t>年間所要額（見込み）が</t>
    </r>
    <r>
      <rPr>
        <sz val="10"/>
        <color rgb="FFFF0000"/>
        <rFont val="ＭＳ ゴシック"/>
        <family val="3"/>
        <charset val="128"/>
      </rPr>
      <t>12万円以上</t>
    </r>
    <r>
      <rPr>
        <sz val="10"/>
        <color theme="1"/>
        <rFont val="ＭＳ 明朝"/>
        <family val="1"/>
        <charset val="128"/>
      </rPr>
      <t>の方が申請できます</t>
    </r>
    <rPh sb="0" eb="2">
      <t>ネンカン</t>
    </rPh>
    <rPh sb="2" eb="4">
      <t>ショヨウ</t>
    </rPh>
    <rPh sb="4" eb="5">
      <t>ガク</t>
    </rPh>
    <rPh sb="6" eb="8">
      <t>ミコ</t>
    </rPh>
    <rPh sb="13" eb="17">
      <t>マンエンイジョウ</t>
    </rPh>
    <rPh sb="18" eb="19">
      <t>カタ</t>
    </rPh>
    <rPh sb="20" eb="22">
      <t>シンセイ</t>
    </rPh>
    <phoneticPr fontId="3"/>
  </si>
  <si>
    <t>①+②+③＝</t>
    <phoneticPr fontId="3"/>
  </si>
  <si>
    <t>往路、復路のいずれか一方向の片道定期券を利用の場合</t>
    <rPh sb="10" eb="13">
      <t>イチホウコウ</t>
    </rPh>
    <phoneticPr fontId="3"/>
  </si>
  <si>
    <r>
      <rPr>
        <sz val="10"/>
        <color theme="1"/>
        <rFont val="ＭＳ 明朝"/>
        <family val="1"/>
        <charset val="128"/>
      </rPr>
      <t>年間所要額（見込み）が</t>
    </r>
    <r>
      <rPr>
        <sz val="10"/>
        <color rgb="FFFF0000"/>
        <rFont val="ＭＳ ゴシック"/>
        <family val="3"/>
        <charset val="128"/>
      </rPr>
      <t>6万円以上</t>
    </r>
    <r>
      <rPr>
        <sz val="10"/>
        <color theme="1"/>
        <rFont val="ＭＳ 明朝"/>
        <family val="1"/>
        <charset val="128"/>
      </rPr>
      <t>の方が申請できます</t>
    </r>
    <rPh sb="12" eb="16">
      <t>マンエンイジョウ</t>
    </rPh>
    <rPh sb="17" eb="18">
      <t>カタ</t>
    </rPh>
    <rPh sb="19" eb="21">
      <t>シンセイ</t>
    </rPh>
    <phoneticPr fontId="3"/>
  </si>
  <si>
    <t>５　申請額</t>
    <rPh sb="2" eb="5">
      <t>シンセイガク</t>
    </rPh>
    <phoneticPr fontId="3"/>
  </si>
  <si>
    <t>年間所要額（見込み）</t>
    <rPh sb="0" eb="2">
      <t>ネンカン</t>
    </rPh>
    <rPh sb="2" eb="4">
      <t>ショヨウ</t>
    </rPh>
    <rPh sb="4" eb="5">
      <t>ガク</t>
    </rPh>
    <rPh sb="6" eb="8">
      <t>ミコ</t>
    </rPh>
    <phoneticPr fontId="3"/>
  </si>
  <si>
    <t>円で申請します。</t>
    <rPh sb="0" eb="1">
      <t>エン</t>
    </rPh>
    <rPh sb="2" eb="4">
      <t>シンセイ</t>
    </rPh>
    <phoneticPr fontId="3"/>
  </si>
  <si>
    <t>※上記の合計額を記入してください。異なる場合は、ご自身で計算した年間所要額を記入してください。</t>
    <rPh sb="1" eb="3">
      <t>ジョウキ</t>
    </rPh>
    <rPh sb="4" eb="6">
      <t>ゴウケイ</t>
    </rPh>
    <rPh sb="6" eb="7">
      <t>ガク</t>
    </rPh>
    <rPh sb="8" eb="10">
      <t>キニュウ</t>
    </rPh>
    <rPh sb="17" eb="18">
      <t>コト</t>
    </rPh>
    <rPh sb="20" eb="22">
      <t>バアイ</t>
    </rPh>
    <rPh sb="25" eb="27">
      <t>ジシン</t>
    </rPh>
    <rPh sb="28" eb="30">
      <t>ケイサン</t>
    </rPh>
    <rPh sb="32" eb="34">
      <t>ネンカン</t>
    </rPh>
    <rPh sb="34" eb="36">
      <t>ショヨウ</t>
    </rPh>
    <rPh sb="36" eb="37">
      <t>ガク</t>
    </rPh>
    <rPh sb="38" eb="40">
      <t>キニュウ</t>
    </rPh>
    <phoneticPr fontId="3"/>
  </si>
  <si>
    <t>以下は印刷されません。</t>
    <rPh sb="0" eb="2">
      <t>イカ</t>
    </rPh>
    <rPh sb="3" eb="5">
      <t>インサツ</t>
    </rPh>
    <phoneticPr fontId="3"/>
  </si>
  <si>
    <t>申請時の補助金支給見込み額は、</t>
    <rPh sb="0" eb="3">
      <t>シンセイジ</t>
    </rPh>
    <rPh sb="4" eb="7">
      <t>ホジョキン</t>
    </rPh>
    <rPh sb="7" eb="9">
      <t>シキュウ</t>
    </rPh>
    <rPh sb="9" eb="11">
      <t>ミコ</t>
    </rPh>
    <rPh sb="12" eb="13">
      <t>ガク</t>
    </rPh>
    <phoneticPr fontId="3"/>
  </si>
  <si>
    <t>円です。</t>
    <rPh sb="0" eb="1">
      <t>エン</t>
    </rPh>
    <phoneticPr fontId="3"/>
  </si>
  <si>
    <t>※申請後、審査によっては交付決定額と上記補助金支給見込み額は異なります。</t>
    <rPh sb="1" eb="3">
      <t>シンセイ</t>
    </rPh>
    <rPh sb="3" eb="4">
      <t>ゴ</t>
    </rPh>
    <rPh sb="5" eb="7">
      <t>シンサ</t>
    </rPh>
    <rPh sb="12" eb="16">
      <t>コウフケッテイ</t>
    </rPh>
    <rPh sb="16" eb="17">
      <t>ガク</t>
    </rPh>
    <rPh sb="18" eb="20">
      <t>ジョウキ</t>
    </rPh>
    <rPh sb="20" eb="23">
      <t>ホジョキン</t>
    </rPh>
    <rPh sb="23" eb="27">
      <t>シキュウミコ</t>
    </rPh>
    <rPh sb="28" eb="29">
      <t>ガク</t>
    </rPh>
    <rPh sb="30" eb="31">
      <t>コト</t>
    </rPh>
    <phoneticPr fontId="3"/>
  </si>
  <si>
    <t>※２月に定期券の購入実績の報告により、実際の支給額は異なります。</t>
    <rPh sb="2" eb="3">
      <t>ガツ</t>
    </rPh>
    <rPh sb="4" eb="7">
      <t>テイキケン</t>
    </rPh>
    <rPh sb="8" eb="12">
      <t>コウニュウジッセキ</t>
    </rPh>
    <rPh sb="13" eb="15">
      <t>ホウコク</t>
    </rPh>
    <rPh sb="19" eb="21">
      <t>ジッサイ</t>
    </rPh>
    <rPh sb="22" eb="24">
      <t>シキュウ</t>
    </rPh>
    <rPh sb="24" eb="25">
      <t>ガク</t>
    </rPh>
    <rPh sb="26" eb="27">
      <t>コト</t>
    </rPh>
    <phoneticPr fontId="3"/>
  </si>
  <si>
    <t>年間の購入見込額　①</t>
    <rPh sb="0" eb="2">
      <t>ネンカン</t>
    </rPh>
    <rPh sb="3" eb="5">
      <t>コウニュウ</t>
    </rPh>
    <rPh sb="5" eb="7">
      <t>ミコ</t>
    </rPh>
    <rPh sb="7" eb="8">
      <t>ガク</t>
    </rPh>
    <phoneticPr fontId="3"/>
  </si>
  <si>
    <t>年間の購入見込額　②</t>
    <rPh sb="0" eb="2">
      <t>ネンカン</t>
    </rPh>
    <rPh sb="3" eb="5">
      <t>コウニュウ</t>
    </rPh>
    <rPh sb="5" eb="7">
      <t>ミコ</t>
    </rPh>
    <rPh sb="7" eb="8">
      <t>ガク</t>
    </rPh>
    <phoneticPr fontId="3"/>
  </si>
  <si>
    <t>月数</t>
    <rPh sb="0" eb="2">
      <t>ツキスウ</t>
    </rPh>
    <phoneticPr fontId="3"/>
  </si>
  <si>
    <t>往路、復路両方で片道定期券を利用している場合は、往復定期券扱いです</t>
    <rPh sb="5" eb="7">
      <t>リョウホウ</t>
    </rPh>
    <rPh sb="8" eb="10">
      <t>カタミチ</t>
    </rPh>
    <rPh sb="10" eb="13">
      <t>テイキケン</t>
    </rPh>
    <rPh sb="14" eb="16">
      <t>リヨウ</t>
    </rPh>
    <rPh sb="20" eb="22">
      <t>バアイ</t>
    </rPh>
    <rPh sb="24" eb="26">
      <t>オウフク</t>
    </rPh>
    <rPh sb="26" eb="29">
      <t>テイキケン</t>
    </rPh>
    <rPh sb="29" eb="30">
      <t>アツカ</t>
    </rPh>
    <phoneticPr fontId="3"/>
  </si>
  <si>
    <t>管理者作業スペース</t>
    <rPh sb="0" eb="3">
      <t>カンリシャ</t>
    </rPh>
    <rPh sb="3" eb="5">
      <t>サギョウ</t>
    </rPh>
    <phoneticPr fontId="3"/>
  </si>
  <si>
    <r>
      <t>定期券</t>
    </r>
    <r>
      <rPr>
        <sz val="11"/>
        <color rgb="FFFF0000"/>
        <rFont val="ＭＳ ゴシック"/>
        <family val="3"/>
        <charset val="128"/>
      </rPr>
      <t>右/下側</t>
    </r>
    <r>
      <rPr>
        <sz val="9"/>
        <color theme="1"/>
        <rFont val="ＭＳ 明朝"/>
        <family val="1"/>
        <charset val="128"/>
      </rPr>
      <t>に記載の停留所名</t>
    </r>
    <rPh sb="0" eb="3">
      <t>テイキケン</t>
    </rPh>
    <rPh sb="3" eb="4">
      <t>ミギ</t>
    </rPh>
    <rPh sb="5" eb="6">
      <t>シタ</t>
    </rPh>
    <rPh sb="6" eb="7">
      <t>ガワ</t>
    </rPh>
    <rPh sb="8" eb="10">
      <t>キサイ</t>
    </rPh>
    <rPh sb="11" eb="15">
      <t>テイリュウジョメイ</t>
    </rPh>
    <phoneticPr fontId="3"/>
  </si>
  <si>
    <t>大手通２丁目６番地</t>
    <rPh sb="0" eb="3">
      <t>オオテドオ</t>
    </rPh>
    <rPh sb="4" eb="6">
      <t>チョウメ</t>
    </rPh>
    <rPh sb="7" eb="9">
      <t>バンチ</t>
    </rPh>
    <phoneticPr fontId="3"/>
  </si>
  <si>
    <t>〇〇　〇〇</t>
    <phoneticPr fontId="3"/>
  </si>
  <si>
    <t>090-0000-0000</t>
    <phoneticPr fontId="3"/>
  </si>
  <si>
    <t>gnagaoka@city.nagaoka.lg.jp</t>
    <phoneticPr fontId="3"/>
  </si>
  <si>
    <t>□□　□□□</t>
    <phoneticPr fontId="3"/>
  </si>
  <si>
    <t>△△高等学校</t>
    <rPh sb="2" eb="6">
      <t>コウトウガッコウ</t>
    </rPh>
    <phoneticPr fontId="3"/>
  </si>
  <si>
    <t>栃尾車庫</t>
    <rPh sb="0" eb="2">
      <t>トチオ</t>
    </rPh>
    <rPh sb="2" eb="4">
      <t>シャコナガオカエキマエ</t>
    </rPh>
    <phoneticPr fontId="3"/>
  </si>
  <si>
    <t>喜多町</t>
    <rPh sb="0" eb="3">
      <t>キタマチ</t>
    </rPh>
    <phoneticPr fontId="3"/>
  </si>
  <si>
    <t>なし</t>
    <phoneticPr fontId="3"/>
  </si>
  <si>
    <t>年間の購入見込み額　①</t>
    <rPh sb="0" eb="2">
      <t>ネンカン</t>
    </rPh>
    <rPh sb="3" eb="5">
      <t>コウニュウ</t>
    </rPh>
    <rPh sb="5" eb="7">
      <t>ミコ</t>
    </rPh>
    <rPh sb="8" eb="9">
      <t>ガク</t>
    </rPh>
    <phoneticPr fontId="3"/>
  </si>
  <si>
    <t>山古志支所前</t>
    <rPh sb="0" eb="3">
      <t>ヤマコシ</t>
    </rPh>
    <rPh sb="3" eb="5">
      <t>シショ</t>
    </rPh>
    <rPh sb="5" eb="6">
      <t>マエ</t>
    </rPh>
    <phoneticPr fontId="3"/>
  </si>
  <si>
    <t>村松回転場</t>
    <rPh sb="0" eb="2">
      <t>ムラマツ</t>
    </rPh>
    <rPh sb="2" eb="4">
      <t>カイテン</t>
    </rPh>
    <rPh sb="4" eb="5">
      <t>ジョウ</t>
    </rPh>
    <phoneticPr fontId="3"/>
  </si>
  <si>
    <t>年間の購入見込み額　②</t>
    <rPh sb="0" eb="2">
      <t>ネンカン</t>
    </rPh>
    <rPh sb="3" eb="5">
      <t>コウニュウ</t>
    </rPh>
    <rPh sb="5" eb="7">
      <t>ミコ</t>
    </rPh>
    <rPh sb="8" eb="9">
      <t>ガク</t>
    </rPh>
    <phoneticPr fontId="3"/>
  </si>
  <si>
    <t>種苧原</t>
    <rPh sb="0" eb="3">
      <t>タネスハラ</t>
    </rPh>
    <phoneticPr fontId="3"/>
  </si>
  <si>
    <t>往路、復路両方で片道定期券を利用している場合は、往復定期券扱い</t>
    <rPh sb="5" eb="7">
      <t>リョウホウ</t>
    </rPh>
    <rPh sb="8" eb="10">
      <t>カタミチ</t>
    </rPh>
    <rPh sb="10" eb="13">
      <t>テイキケン</t>
    </rPh>
    <rPh sb="14" eb="16">
      <t>リヨウ</t>
    </rPh>
    <rPh sb="20" eb="22">
      <t>バアイ</t>
    </rPh>
    <rPh sb="24" eb="26">
      <t>オウフク</t>
    </rPh>
    <rPh sb="26" eb="29">
      <t>テイキケン</t>
    </rPh>
    <rPh sb="29" eb="30">
      <t>アツカ</t>
    </rPh>
    <phoneticPr fontId="3"/>
  </si>
  <si>
    <t>往路、復路のいずれかの片道定期券を利用の場合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</si>
</sst>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
    <numFmt numFmtId="177" formatCode="0000"/>
    <numFmt numFmtId="178" formatCode="#,###;[Red]\-#,##0"/>
    <numFmt numFmtId="179" formatCode="#,###;[Red]\-#,###"/>
  </numFmts>
  <fonts count="27" x14ac:knownFonts="1">
    <font>
      <sz val="11"/>
      <color theme="1"/>
      <name val="游ゴシック"/>
      <family val="2"/>
      <charset val="128"/>
      <scheme val="minor"/>
    </font>
    <font>
      <sz val="11"/>
      <color theme="1"/>
      <name val="游ゴシック"/>
      <family val="2"/>
      <charset val="128"/>
      <scheme val="minor"/>
    </font>
    <font>
      <sz val="10"/>
      <color theme="1"/>
      <name val="ＭＳ 明朝"/>
      <family val="1"/>
      <charset val="128"/>
    </font>
    <font>
      <sz val="6"/>
      <name val="游ゴシック"/>
      <family val="2"/>
      <charset val="128"/>
      <scheme val="minor"/>
    </font>
    <font>
      <sz val="11"/>
      <color theme="1"/>
      <name val="ＭＳ 明朝"/>
      <family val="1"/>
      <charset val="128"/>
    </font>
    <font>
      <sz val="14"/>
      <color theme="1"/>
      <name val="ＭＳ 明朝"/>
      <family val="1"/>
      <charset val="128"/>
    </font>
    <font>
      <sz val="12"/>
      <color theme="1"/>
      <name val="ＭＳ 明朝"/>
      <family val="1"/>
      <charset val="128"/>
    </font>
    <font>
      <sz val="10"/>
      <color theme="1"/>
      <name val="HGｺﾞｼｯｸE"/>
      <family val="3"/>
      <charset val="128"/>
    </font>
    <font>
      <sz val="8"/>
      <color theme="1"/>
      <name val="ＭＳ 明朝"/>
      <family val="1"/>
      <charset val="128"/>
    </font>
    <font>
      <sz val="16"/>
      <color theme="1"/>
      <name val="ＭＳ 明朝"/>
      <family val="1"/>
      <charset val="128"/>
    </font>
    <font>
      <sz val="6"/>
      <color theme="1"/>
      <name val="ＭＳ 明朝"/>
      <family val="1"/>
      <charset val="128"/>
    </font>
    <font>
      <sz val="11"/>
      <color theme="1"/>
      <name val="ＭＳ ゴシック"/>
      <family val="3"/>
      <charset val="128"/>
    </font>
    <font>
      <sz val="12"/>
      <color theme="1"/>
      <name val="ＭＳ ゴシック"/>
      <family val="3"/>
      <charset val="128"/>
    </font>
    <font>
      <sz val="9"/>
      <color theme="1"/>
      <name val="ＭＳ 明朝"/>
      <family val="1"/>
      <charset val="128"/>
    </font>
    <font>
      <sz val="12"/>
      <color theme="1"/>
      <name val="游ゴシック"/>
      <family val="3"/>
      <charset val="128"/>
      <scheme val="minor"/>
    </font>
    <font>
      <sz val="9"/>
      <color theme="1"/>
      <name val="ＭＳ ゴシック"/>
      <family val="3"/>
      <charset val="128"/>
    </font>
    <font>
      <sz val="11"/>
      <color rgb="FFFF0000"/>
      <name val="ＭＳ ゴシック"/>
      <family val="3"/>
      <charset val="128"/>
    </font>
    <font>
      <sz val="14"/>
      <color theme="1"/>
      <name val="ＭＳ ゴシック"/>
      <family val="3"/>
      <charset val="128"/>
    </font>
    <font>
      <sz val="16"/>
      <color theme="1"/>
      <name val="ＭＳ Ｐゴシック"/>
      <family val="3"/>
      <charset val="128"/>
    </font>
    <font>
      <sz val="10"/>
      <color theme="1"/>
      <name val="ＭＳ ゴシック"/>
      <family val="3"/>
      <charset val="128"/>
    </font>
    <font>
      <sz val="8"/>
      <color theme="1"/>
      <name val="ＭＳ ゴシック"/>
      <family val="3"/>
      <charset val="128"/>
    </font>
    <font>
      <sz val="14"/>
      <color theme="1"/>
      <name val="ＭＳ Ｐゴシック"/>
      <family val="3"/>
      <charset val="128"/>
    </font>
    <font>
      <sz val="10"/>
      <color rgb="FFFF0000"/>
      <name val="ＭＳ ゴシック"/>
      <family val="3"/>
      <charset val="128"/>
    </font>
    <font>
      <sz val="9"/>
      <color theme="1"/>
      <name val="ＭＳ Ｐゴシック"/>
      <family val="3"/>
      <charset val="128"/>
    </font>
    <font>
      <sz val="11"/>
      <color theme="1"/>
      <name val="ＭＳ Ｐゴシック"/>
      <family val="3"/>
      <charset val="128"/>
    </font>
    <font>
      <sz val="18"/>
      <color theme="1"/>
      <name val="ＭＳ Ｐゴシック"/>
      <family val="3"/>
      <charset val="128"/>
    </font>
    <font>
      <b/>
      <sz val="8"/>
      <color indexed="81"/>
      <name val="ＭＳ 明朝"/>
      <family val="1"/>
      <charset val="128"/>
    </font>
  </fonts>
  <fills count="9">
    <fill>
      <patternFill patternType="none"/>
    </fill>
    <fill>
      <patternFill patternType="gray125"/>
    </fill>
    <fill>
      <patternFill patternType="solid">
        <fgColor theme="0"/>
        <bgColor indexed="64"/>
      </patternFill>
    </fill>
    <fill>
      <patternFill patternType="solid">
        <fgColor rgb="FFECF4FA"/>
        <bgColor indexed="64"/>
      </patternFill>
    </fill>
    <fill>
      <patternFill patternType="solid">
        <fgColor theme="7" tint="0.79998168889431442"/>
        <bgColor indexed="64"/>
      </patternFill>
    </fill>
    <fill>
      <patternFill patternType="solid">
        <fgColor rgb="FFDBFCB6"/>
        <bgColor indexed="64"/>
      </patternFill>
    </fill>
    <fill>
      <patternFill patternType="solid">
        <fgColor theme="4" tint="0.59999389629810485"/>
        <bgColor indexed="64"/>
      </patternFill>
    </fill>
    <fill>
      <patternFill patternType="solid">
        <fgColor rgb="FF92D050"/>
        <bgColor indexed="64"/>
      </patternFill>
    </fill>
    <fill>
      <patternFill patternType="solid">
        <fgColor theme="5" tint="0.79998168889431442"/>
        <bgColor indexed="64"/>
      </patternFill>
    </fill>
  </fills>
  <borders count="40">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7">
    <xf numFmtId="0" fontId="0" fillId="0" borderId="0" xfId="0">
      <alignment vertical="center"/>
    </xf>
    <xf numFmtId="0" fontId="2" fillId="2" borderId="0" xfId="0" applyFont="1" applyFill="1">
      <alignment vertical="center"/>
    </xf>
    <xf numFmtId="0" fontId="2" fillId="2" borderId="0" xfId="0" applyFont="1" applyFill="1" applyAlignment="1">
      <alignment horizontal="right" vertical="center"/>
    </xf>
    <xf numFmtId="0" fontId="2" fillId="0" borderId="0" xfId="0" applyFont="1">
      <alignment vertical="center"/>
    </xf>
    <xf numFmtId="0" fontId="2" fillId="3" borderId="0" xfId="0" applyFont="1" applyFill="1">
      <alignment vertical="center"/>
    </xf>
    <xf numFmtId="0" fontId="2" fillId="3" borderId="0" xfId="0" applyFont="1" applyFill="1" applyProtection="1">
      <alignment vertical="center"/>
      <protection hidden="1"/>
    </xf>
    <xf numFmtId="0" fontId="4" fillId="2" borderId="0" xfId="0" applyFont="1" applyFill="1">
      <alignment vertical="center"/>
    </xf>
    <xf numFmtId="0" fontId="4" fillId="2" borderId="0" xfId="0" applyFont="1" applyFill="1" applyAlignment="1">
      <alignment horizontal="right" vertical="center"/>
    </xf>
    <xf numFmtId="0" fontId="4" fillId="4" borderId="0" xfId="0" applyFont="1" applyFill="1" applyProtection="1">
      <alignment vertical="center"/>
      <protection locked="0"/>
    </xf>
    <xf numFmtId="0" fontId="4" fillId="0" borderId="0" xfId="0" applyFont="1" applyAlignment="1">
      <alignment horizontal="center" vertical="center"/>
    </xf>
    <xf numFmtId="0" fontId="4" fillId="2" borderId="0" xfId="0" applyFont="1" applyFill="1" applyAlignment="1">
      <alignment horizontal="center" vertical="center"/>
    </xf>
    <xf numFmtId="0" fontId="4" fillId="0" borderId="0" xfId="0" applyFont="1">
      <alignment vertical="center"/>
    </xf>
    <xf numFmtId="0" fontId="4" fillId="3" borderId="0" xfId="0" applyFont="1" applyFill="1">
      <alignment vertical="center"/>
    </xf>
    <xf numFmtId="0" fontId="4" fillId="3" borderId="0" xfId="0" applyFont="1" applyFill="1" applyProtection="1">
      <alignment vertical="center"/>
      <protection hidden="1"/>
    </xf>
    <xf numFmtId="0" fontId="2" fillId="2" borderId="0" xfId="0" applyFont="1" applyFill="1" applyAlignment="1">
      <alignment horizontal="centerContinuous" vertical="center"/>
    </xf>
    <xf numFmtId="0" fontId="6" fillId="2" borderId="0" xfId="0" applyFont="1" applyFill="1">
      <alignment vertical="center"/>
    </xf>
    <xf numFmtId="0" fontId="6" fillId="0" borderId="0" xfId="0" applyFont="1">
      <alignment vertical="center"/>
    </xf>
    <xf numFmtId="0" fontId="6" fillId="3" borderId="0" xfId="0" applyFont="1" applyFill="1">
      <alignment vertical="center"/>
    </xf>
    <xf numFmtId="0" fontId="6" fillId="3" borderId="0" xfId="0" applyFont="1" applyFill="1" applyProtection="1">
      <alignment vertical="center"/>
      <protection hidden="1"/>
    </xf>
    <xf numFmtId="0" fontId="2" fillId="0" borderId="1" xfId="0" applyFont="1" applyBorder="1">
      <alignment vertical="center"/>
    </xf>
    <xf numFmtId="0" fontId="2" fillId="0" borderId="2" xfId="0" applyFont="1" applyBorder="1">
      <alignment vertical="center"/>
    </xf>
    <xf numFmtId="0" fontId="2" fillId="2" borderId="2" xfId="0" applyFont="1" applyFill="1" applyBorder="1">
      <alignment vertical="center"/>
    </xf>
    <xf numFmtId="0" fontId="2" fillId="0" borderId="1" xfId="0" applyFont="1" applyBorder="1" applyAlignment="1">
      <alignment horizontal="centerContinuous" vertical="center"/>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0" fontId="2" fillId="0" borderId="7" xfId="0" applyFont="1" applyBorder="1" applyAlignment="1">
      <alignment horizontal="left" vertical="center"/>
    </xf>
    <xf numFmtId="0" fontId="2" fillId="2" borderId="0" xfId="0" applyFont="1" applyFill="1" applyBorder="1" applyAlignment="1">
      <alignment horizontal="centerContinuous" vertical="center"/>
    </xf>
    <xf numFmtId="0" fontId="2" fillId="2" borderId="8" xfId="0" applyFont="1" applyFill="1" applyBorder="1" applyAlignment="1">
      <alignment horizontal="centerContinuous"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1" xfId="0" applyFont="1" applyBorder="1">
      <alignment vertical="center"/>
    </xf>
    <xf numFmtId="0" fontId="2" fillId="0" borderId="12" xfId="0" applyFont="1" applyBorder="1" applyAlignment="1">
      <alignment horizontal="centerContinuous" vertical="center"/>
    </xf>
    <xf numFmtId="0" fontId="2" fillId="0" borderId="13" xfId="0" applyFont="1" applyBorder="1" applyAlignment="1">
      <alignment horizontal="centerContinuous" vertical="center"/>
    </xf>
    <xf numFmtId="0" fontId="2" fillId="0" borderId="14" xfId="0" applyFont="1" applyBorder="1" applyAlignment="1">
      <alignment horizontal="centerContinuous" vertical="center"/>
    </xf>
    <xf numFmtId="0" fontId="2" fillId="0" borderId="7" xfId="0" applyFont="1" applyBorder="1">
      <alignment vertical="center"/>
    </xf>
    <xf numFmtId="0" fontId="2" fillId="0" borderId="0" xfId="0" applyFont="1" applyBorder="1">
      <alignment vertical="center"/>
    </xf>
    <xf numFmtId="0" fontId="2" fillId="2" borderId="0" xfId="0" applyFont="1" applyFill="1" applyAlignment="1">
      <alignment vertical="center"/>
    </xf>
    <xf numFmtId="0" fontId="2" fillId="0" borderId="0" xfId="0" applyFont="1" applyAlignment="1">
      <alignment vertical="center"/>
    </xf>
    <xf numFmtId="0" fontId="2" fillId="3" borderId="0" xfId="0" applyFont="1" applyFill="1" applyAlignment="1">
      <alignment vertical="center"/>
    </xf>
    <xf numFmtId="0" fontId="2" fillId="3" borderId="0" xfId="0" applyFont="1" applyFill="1" applyAlignment="1" applyProtection="1">
      <alignment vertical="center"/>
      <protection hidden="1"/>
    </xf>
    <xf numFmtId="0" fontId="4" fillId="2" borderId="0" xfId="0" applyFont="1" applyFill="1" applyAlignment="1">
      <alignment vertical="center"/>
    </xf>
    <xf numFmtId="0" fontId="4" fillId="0" borderId="0" xfId="0" applyFont="1" applyAlignment="1">
      <alignment vertical="center"/>
    </xf>
    <xf numFmtId="0" fontId="4" fillId="3" borderId="0" xfId="0" applyFont="1" applyFill="1" applyAlignment="1">
      <alignment vertical="center"/>
    </xf>
    <xf numFmtId="0" fontId="4" fillId="3" borderId="0" xfId="0" applyFont="1" applyFill="1" applyAlignment="1" applyProtection="1">
      <alignment vertical="center"/>
      <protection hidden="1"/>
    </xf>
    <xf numFmtId="0" fontId="4" fillId="2" borderId="0" xfId="0" applyFont="1" applyFill="1" applyAlignment="1">
      <alignment vertical="center" wrapText="1"/>
    </xf>
    <xf numFmtId="0" fontId="4" fillId="2" borderId="0" xfId="0" applyFont="1" applyFill="1" applyAlignment="1">
      <alignment horizontal="center" vertical="top"/>
    </xf>
    <xf numFmtId="0" fontId="4" fillId="2" borderId="0" xfId="0" applyFont="1" applyFill="1" applyAlignment="1">
      <alignment vertical="top"/>
    </xf>
    <xf numFmtId="0" fontId="2" fillId="2" borderId="0" xfId="0" applyFont="1" applyFill="1" applyAlignment="1">
      <alignment horizontal="center" vertical="center"/>
    </xf>
    <xf numFmtId="0" fontId="2" fillId="2" borderId="0" xfId="0" applyFont="1" applyFill="1" applyBorder="1">
      <alignment vertical="center"/>
    </xf>
    <xf numFmtId="0" fontId="12" fillId="2" borderId="0" xfId="0" quotePrefix="1" applyFont="1" applyFill="1" applyAlignment="1">
      <alignment horizontal="center" vertical="center"/>
    </xf>
    <xf numFmtId="0" fontId="12" fillId="2" borderId="0" xfId="0" applyFont="1" applyFill="1">
      <alignment vertical="center"/>
    </xf>
    <xf numFmtId="0" fontId="13" fillId="2" borderId="0" xfId="0" applyFont="1" applyFill="1">
      <alignment vertical="center"/>
    </xf>
    <xf numFmtId="0" fontId="14" fillId="2" borderId="0" xfId="0" applyFont="1" applyFill="1" applyAlignment="1" applyProtection="1">
      <alignment horizontal="center" vertical="center"/>
      <protection locked="0" hidden="1"/>
    </xf>
    <xf numFmtId="0" fontId="14" fillId="5" borderId="0" xfId="0" applyFont="1" applyFill="1" applyAlignment="1" applyProtection="1">
      <alignment horizontal="center" vertical="center"/>
      <protection locked="0" hidden="1"/>
    </xf>
    <xf numFmtId="0" fontId="14" fillId="0" borderId="0" xfId="0" applyFont="1" applyFill="1" applyAlignment="1" applyProtection="1">
      <alignment horizontal="center" vertical="center"/>
      <protection locked="0" hidden="1"/>
    </xf>
    <xf numFmtId="0" fontId="14" fillId="6" borderId="0" xfId="0" applyFont="1" applyFill="1" applyAlignment="1" applyProtection="1">
      <alignment horizontal="center" vertical="center"/>
      <protection locked="0" hidden="1"/>
    </xf>
    <xf numFmtId="0" fontId="4" fillId="2" borderId="0" xfId="0" applyFont="1" applyFill="1" applyAlignment="1">
      <alignment horizontal="left" vertical="top" wrapText="1"/>
    </xf>
    <xf numFmtId="0" fontId="8" fillId="2" borderId="0" xfId="0" applyFont="1" applyFill="1" applyAlignment="1">
      <alignment vertical="center"/>
    </xf>
    <xf numFmtId="0" fontId="2" fillId="2" borderId="3" xfId="0" applyFont="1" applyFill="1" applyBorder="1">
      <alignment vertical="center"/>
    </xf>
    <xf numFmtId="0" fontId="2" fillId="0" borderId="9" xfId="0" applyFont="1" applyBorder="1">
      <alignment vertical="center"/>
    </xf>
    <xf numFmtId="0" fontId="2" fillId="0" borderId="10" xfId="0" applyFont="1" applyBorder="1">
      <alignment vertical="center"/>
    </xf>
    <xf numFmtId="0" fontId="7" fillId="0" borderId="10" xfId="0" applyFont="1" applyBorder="1">
      <alignment vertical="center"/>
    </xf>
    <xf numFmtId="0" fontId="2" fillId="0" borderId="15" xfId="0" applyFont="1" applyFill="1" applyBorder="1" applyAlignment="1">
      <alignment vertical="center"/>
    </xf>
    <xf numFmtId="0" fontId="14" fillId="4" borderId="0" xfId="0" applyFont="1" applyFill="1" applyAlignment="1" applyProtection="1">
      <alignment horizontal="center" vertical="center"/>
      <protection locked="0" hidden="1"/>
    </xf>
    <xf numFmtId="0" fontId="2" fillId="2" borderId="10" xfId="0" applyFont="1" applyFill="1" applyBorder="1">
      <alignment vertical="center"/>
    </xf>
    <xf numFmtId="0" fontId="2" fillId="2" borderId="11" xfId="0" applyFont="1" applyFill="1" applyBorder="1">
      <alignment vertical="center"/>
    </xf>
    <xf numFmtId="0" fontId="2" fillId="0" borderId="18" xfId="0" applyFont="1" applyBorder="1">
      <alignment vertical="center"/>
    </xf>
    <xf numFmtId="0" fontId="2" fillId="0" borderId="19" xfId="0" applyFont="1" applyBorder="1">
      <alignment vertical="center"/>
    </xf>
    <xf numFmtId="0" fontId="10" fillId="2" borderId="0" xfId="0" applyFont="1" applyFill="1" applyBorder="1" applyAlignment="1">
      <alignment vertical="top"/>
    </xf>
    <xf numFmtId="0" fontId="12" fillId="2" borderId="0" xfId="0" applyFont="1" applyFill="1" applyProtection="1">
      <alignment vertical="center"/>
      <protection hidden="1"/>
    </xf>
    <xf numFmtId="0" fontId="11" fillId="2" borderId="0" xfId="0" applyFont="1" applyFill="1" applyProtection="1">
      <alignment vertical="center"/>
      <protection hidden="1"/>
    </xf>
    <xf numFmtId="0" fontId="11" fillId="0" borderId="0" xfId="0" applyFont="1" applyFill="1" applyProtection="1">
      <alignment vertical="center"/>
      <protection hidden="1"/>
    </xf>
    <xf numFmtId="0" fontId="11" fillId="3" borderId="0" xfId="0" applyFont="1" applyFill="1" applyProtection="1">
      <alignmen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vertical="center"/>
      <protection locked="0" hidden="1"/>
    </xf>
    <xf numFmtId="0" fontId="4" fillId="2" borderId="0" xfId="0" applyFont="1" applyFill="1" applyAlignment="1" applyProtection="1">
      <alignment horizontal="left" vertical="center"/>
      <protection locked="0" hidden="1"/>
    </xf>
    <xf numFmtId="0" fontId="4" fillId="0" borderId="0" xfId="0" applyFont="1" applyFill="1" applyProtection="1">
      <alignment vertical="center"/>
      <protection hidden="1"/>
    </xf>
    <xf numFmtId="0" fontId="15" fillId="2" borderId="0" xfId="0" applyFont="1" applyFill="1" applyProtection="1">
      <alignment vertical="center"/>
      <protection hidden="1"/>
    </xf>
    <xf numFmtId="0" fontId="13" fillId="2" borderId="0" xfId="0" applyFont="1" applyFill="1" applyBorder="1" applyAlignment="1" applyProtection="1">
      <alignment horizontal="left" vertical="center" shrinkToFit="1"/>
      <protection hidden="1"/>
    </xf>
    <xf numFmtId="0" fontId="12" fillId="4" borderId="0" xfId="0" applyFont="1" applyFill="1" applyAlignment="1" applyProtection="1">
      <alignment horizontal="right" vertical="center"/>
      <protection locked="0" hidden="1"/>
    </xf>
    <xf numFmtId="0" fontId="13" fillId="2" borderId="0" xfId="0" applyFont="1" applyFill="1" applyBorder="1" applyAlignment="1" applyProtection="1">
      <alignment horizontal="center" vertical="center" shrinkToFit="1"/>
      <protection hidden="1"/>
    </xf>
    <xf numFmtId="0" fontId="11" fillId="4" borderId="0" xfId="0" applyFont="1" applyFill="1" applyAlignment="1" applyProtection="1">
      <alignment horizontal="left" vertical="center"/>
      <protection locked="0" hidden="1"/>
    </xf>
    <xf numFmtId="0" fontId="11" fillId="2" borderId="0" xfId="0" applyFont="1" applyFill="1" applyAlignment="1" applyProtection="1">
      <alignment vertical="center"/>
    </xf>
    <xf numFmtId="0" fontId="11" fillId="2" borderId="0" xfId="0" applyFont="1" applyFill="1" applyAlignment="1" applyProtection="1">
      <alignment horizontal="left" vertical="center"/>
    </xf>
    <xf numFmtId="0" fontId="4" fillId="2" borderId="0" xfId="0" applyFont="1" applyFill="1" applyProtection="1">
      <alignment vertical="center"/>
    </xf>
    <xf numFmtId="0" fontId="11" fillId="4" borderId="0" xfId="0" applyFont="1" applyFill="1" applyAlignment="1" applyProtection="1">
      <alignment vertical="center"/>
      <protection locked="0" hidden="1"/>
    </xf>
    <xf numFmtId="0" fontId="11" fillId="2" borderId="0" xfId="0" applyFont="1" applyFill="1" applyAlignment="1" applyProtection="1">
      <alignment vertical="center"/>
      <protection hidden="1"/>
    </xf>
    <xf numFmtId="0" fontId="11" fillId="2" borderId="0" xfId="0" applyFont="1" applyFill="1" applyAlignment="1" applyProtection="1">
      <alignment horizontal="left" vertical="center"/>
      <protection hidden="1"/>
    </xf>
    <xf numFmtId="0" fontId="4" fillId="2" borderId="0" xfId="0" applyFont="1" applyFill="1" applyAlignment="1" applyProtection="1">
      <protection hidden="1"/>
    </xf>
    <xf numFmtId="0" fontId="4" fillId="2" borderId="0" xfId="0" applyFont="1" applyFill="1" applyAlignment="1" applyProtection="1">
      <alignment horizontal="left" vertical="center" wrapText="1" indent="1"/>
      <protection hidden="1"/>
    </xf>
    <xf numFmtId="0" fontId="13" fillId="0" borderId="0" xfId="0" applyFont="1" applyFill="1" applyProtection="1">
      <alignment vertical="center"/>
      <protection hidden="1"/>
    </xf>
    <xf numFmtId="38" fontId="4" fillId="4" borderId="31" xfId="1" applyFont="1" applyFill="1" applyBorder="1" applyProtection="1">
      <alignment vertical="center"/>
      <protection locked="0" hidden="1"/>
    </xf>
    <xf numFmtId="38" fontId="4" fillId="3" borderId="0" xfId="1" applyFont="1" applyFill="1" applyProtection="1">
      <alignment vertical="center"/>
      <protection hidden="1"/>
    </xf>
    <xf numFmtId="0" fontId="4" fillId="2" borderId="0" xfId="0" applyFont="1" applyFill="1" applyBorder="1" applyAlignment="1" applyProtection="1">
      <alignment horizontal="center" vertical="center"/>
      <protection hidden="1"/>
    </xf>
    <xf numFmtId="0" fontId="19" fillId="2" borderId="0" xfId="0" applyFont="1" applyFill="1" applyProtection="1">
      <alignment vertical="center"/>
      <protection hidden="1"/>
    </xf>
    <xf numFmtId="0" fontId="4" fillId="3" borderId="0" xfId="0" applyFont="1" applyFill="1" applyAlignment="1" applyProtection="1">
      <alignment horizontal="right" vertical="center"/>
      <protection hidden="1"/>
    </xf>
    <xf numFmtId="0" fontId="4" fillId="3" borderId="29" xfId="0" applyFont="1" applyFill="1" applyBorder="1" applyProtection="1">
      <alignment vertical="center"/>
      <protection hidden="1"/>
    </xf>
    <xf numFmtId="38" fontId="4" fillId="3" borderId="29" xfId="1" applyFont="1" applyFill="1" applyBorder="1" applyProtection="1">
      <alignment vertical="center"/>
      <protection hidden="1"/>
    </xf>
    <xf numFmtId="0" fontId="17" fillId="2" borderId="0" xfId="0" applyFont="1" applyFill="1" applyBorder="1" applyAlignment="1" applyProtection="1">
      <alignment horizontal="center" vertical="center" wrapText="1" shrinkToFit="1"/>
      <protection locked="0" hidden="1"/>
    </xf>
    <xf numFmtId="0" fontId="12" fillId="2" borderId="0" xfId="0" applyFont="1" applyFill="1" applyAlignment="1" applyProtection="1">
      <alignment horizontal="right" vertical="center"/>
      <protection locked="0" hidden="1"/>
    </xf>
    <xf numFmtId="0" fontId="11" fillId="2" borderId="0" xfId="0" applyFont="1" applyFill="1" applyBorder="1" applyAlignment="1" applyProtection="1">
      <alignment horizontal="center" vertical="center"/>
      <protection locked="0" hidden="1"/>
    </xf>
    <xf numFmtId="0" fontId="13" fillId="2" borderId="0" xfId="0" applyFont="1" applyFill="1" applyBorder="1" applyAlignment="1" applyProtection="1">
      <alignment vertical="center" shrinkToFit="1"/>
      <protection hidden="1"/>
    </xf>
    <xf numFmtId="38" fontId="21" fillId="4" borderId="10" xfId="1" applyFont="1" applyFill="1" applyBorder="1" applyAlignment="1" applyProtection="1">
      <alignment vertical="center" shrinkToFit="1"/>
      <protection locked="0" hidden="1"/>
    </xf>
    <xf numFmtId="0" fontId="4" fillId="2" borderId="0" xfId="0" applyFont="1" applyFill="1" applyAlignment="1" applyProtection="1">
      <alignment vertical="center"/>
      <protection hidden="1"/>
    </xf>
    <xf numFmtId="0" fontId="4" fillId="2" borderId="0" xfId="0" applyFont="1" applyFill="1" applyAlignment="1" applyProtection="1">
      <alignment horizontal="left" vertical="center"/>
      <protection hidden="1"/>
    </xf>
    <xf numFmtId="0" fontId="4" fillId="3" borderId="0" xfId="0" applyFont="1" applyFill="1" applyAlignment="1" applyProtection="1">
      <alignment horizontal="right" vertical="center"/>
      <protection hidden="1"/>
    </xf>
    <xf numFmtId="0" fontId="12" fillId="4" borderId="0" xfId="0" applyFont="1" applyFill="1" applyAlignment="1" applyProtection="1">
      <alignment horizontal="center" vertical="center"/>
      <protection locked="0" hidden="1"/>
    </xf>
    <xf numFmtId="0" fontId="6" fillId="2" borderId="0" xfId="0" applyFont="1" applyFill="1" applyProtection="1">
      <alignment vertical="center"/>
      <protection hidden="1"/>
    </xf>
    <xf numFmtId="0" fontId="2" fillId="2" borderId="0" xfId="0" applyFont="1" applyFill="1" applyAlignment="1" applyProtection="1">
      <alignment vertical="top"/>
      <protection hidden="1"/>
    </xf>
    <xf numFmtId="178" fontId="23" fillId="2" borderId="0" xfId="0" applyNumberFormat="1" applyFont="1" applyFill="1" applyBorder="1" applyAlignment="1" applyProtection="1">
      <alignment vertical="center" wrapText="1"/>
      <protection hidden="1"/>
    </xf>
    <xf numFmtId="0" fontId="21" fillId="2" borderId="0" xfId="0" applyFont="1" applyFill="1" applyBorder="1" applyAlignment="1" applyProtection="1">
      <alignment horizontal="left" vertical="center"/>
      <protection hidden="1"/>
    </xf>
    <xf numFmtId="0" fontId="21" fillId="2" borderId="0" xfId="0" applyFont="1" applyFill="1" applyProtection="1">
      <alignment vertical="center"/>
      <protection hidden="1"/>
    </xf>
    <xf numFmtId="0" fontId="24" fillId="2" borderId="0" xfId="0" applyFont="1" applyFill="1" applyProtection="1">
      <alignment vertical="center"/>
      <protection hidden="1"/>
    </xf>
    <xf numFmtId="178" fontId="13" fillId="2" borderId="0" xfId="0" applyNumberFormat="1" applyFont="1" applyFill="1" applyBorder="1" applyAlignment="1" applyProtection="1">
      <alignment vertical="center"/>
      <protection hidden="1"/>
    </xf>
    <xf numFmtId="178" fontId="25" fillId="2" borderId="0" xfId="0" applyNumberFormat="1" applyFont="1" applyFill="1" applyBorder="1" applyAlignment="1" applyProtection="1">
      <alignment vertical="center"/>
      <protection hidden="1"/>
    </xf>
    <xf numFmtId="178" fontId="13" fillId="3" borderId="0" xfId="0" applyNumberFormat="1" applyFont="1" applyFill="1" applyBorder="1" applyAlignment="1" applyProtection="1">
      <alignment vertical="center"/>
      <protection hidden="1"/>
    </xf>
    <xf numFmtId="178" fontId="25" fillId="3" borderId="0" xfId="0" applyNumberFormat="1" applyFont="1" applyFill="1" applyBorder="1" applyAlignment="1" applyProtection="1">
      <alignment vertical="center"/>
      <protection hidden="1"/>
    </xf>
    <xf numFmtId="178" fontId="23" fillId="3" borderId="0" xfId="0" applyNumberFormat="1" applyFont="1" applyFill="1" applyBorder="1" applyAlignment="1" applyProtection="1">
      <alignment vertical="center" wrapText="1"/>
      <protection hidden="1"/>
    </xf>
    <xf numFmtId="0" fontId="2" fillId="3" borderId="33" xfId="0" applyFont="1" applyFill="1" applyBorder="1" applyProtection="1">
      <alignment vertical="center"/>
      <protection hidden="1"/>
    </xf>
    <xf numFmtId="0" fontId="2" fillId="3" borderId="34" xfId="0" applyFont="1" applyFill="1" applyBorder="1" applyProtection="1">
      <alignment vertical="center"/>
      <protection hidden="1"/>
    </xf>
    <xf numFmtId="0" fontId="4" fillId="2" borderId="0" xfId="0" applyFont="1" applyFill="1" applyProtection="1">
      <alignment vertical="center"/>
      <protection locked="0"/>
    </xf>
    <xf numFmtId="0" fontId="2" fillId="8" borderId="0" xfId="0" applyFont="1" applyFill="1">
      <alignment vertical="center"/>
    </xf>
    <xf numFmtId="0" fontId="4" fillId="8" borderId="0" xfId="0" applyFont="1" applyFill="1">
      <alignment vertical="center"/>
    </xf>
    <xf numFmtId="0" fontId="6" fillId="8" borderId="0" xfId="0" applyFont="1" applyFill="1">
      <alignment vertical="center"/>
    </xf>
    <xf numFmtId="0" fontId="2" fillId="8" borderId="0" xfId="0" applyFont="1" applyFill="1" applyAlignment="1">
      <alignment vertical="center"/>
    </xf>
    <xf numFmtId="0" fontId="4" fillId="8" borderId="0" xfId="0" applyFont="1" applyFill="1" applyAlignment="1">
      <alignment vertical="center"/>
    </xf>
    <xf numFmtId="0" fontId="11" fillId="8" borderId="0" xfId="0" applyFont="1" applyFill="1" applyProtection="1">
      <alignment vertical="center"/>
      <protection hidden="1"/>
    </xf>
    <xf numFmtId="0" fontId="4" fillId="8" borderId="0" xfId="0" applyFont="1" applyFill="1" applyProtection="1">
      <alignment vertical="center"/>
      <protection hidden="1"/>
    </xf>
    <xf numFmtId="0" fontId="4" fillId="8" borderId="0" xfId="0" applyFont="1" applyFill="1" applyAlignment="1" applyProtection="1">
      <alignment horizontal="right"/>
      <protection hidden="1"/>
    </xf>
    <xf numFmtId="0" fontId="4" fillId="8" borderId="0" xfId="0" quotePrefix="1" applyFont="1" applyFill="1" applyProtection="1">
      <alignment vertical="center"/>
      <protection hidden="1"/>
    </xf>
    <xf numFmtId="0" fontId="13" fillId="8" borderId="0" xfId="0" applyFont="1" applyFill="1" applyAlignment="1" applyProtection="1">
      <alignment vertical="center"/>
      <protection hidden="1"/>
    </xf>
    <xf numFmtId="38" fontId="4" fillId="8" borderId="0" xfId="1" applyFont="1" applyFill="1" applyProtection="1">
      <alignment vertical="center"/>
      <protection hidden="1"/>
    </xf>
    <xf numFmtId="0" fontId="4" fillId="8" borderId="0" xfId="0" applyFont="1" applyFill="1" applyBorder="1" applyAlignment="1" applyProtection="1">
      <alignment vertical="center"/>
      <protection hidden="1"/>
    </xf>
    <xf numFmtId="38" fontId="4" fillId="8" borderId="0" xfId="0" applyNumberFormat="1" applyFont="1" applyFill="1" applyProtection="1">
      <alignment vertical="center"/>
      <protection hidden="1"/>
    </xf>
    <xf numFmtId="178" fontId="23" fillId="8" borderId="0" xfId="0" applyNumberFormat="1" applyFont="1" applyFill="1" applyBorder="1" applyAlignment="1" applyProtection="1">
      <alignment vertical="center" wrapText="1"/>
      <protection hidden="1"/>
    </xf>
    <xf numFmtId="0" fontId="4" fillId="2" borderId="0" xfId="0" applyFont="1" applyFill="1" applyBorder="1" applyAlignment="1" applyProtection="1">
      <alignment horizontal="center" vertical="center"/>
      <protection hidden="1"/>
    </xf>
    <xf numFmtId="0" fontId="4" fillId="2" borderId="0" xfId="0" applyFont="1" applyFill="1" applyAlignment="1" applyProtection="1">
      <alignment horizontal="left" vertical="center" wrapText="1" indent="1"/>
      <protection hidden="1"/>
    </xf>
    <xf numFmtId="0" fontId="4" fillId="2" borderId="0" xfId="0" applyFont="1" applyFill="1" applyAlignment="1" applyProtection="1">
      <alignment horizontal="left" vertical="center"/>
      <protection hidden="1"/>
    </xf>
    <xf numFmtId="0" fontId="4" fillId="2" borderId="0" xfId="0" applyFont="1" applyFill="1" applyAlignment="1">
      <alignment horizontal="center" vertical="top"/>
    </xf>
    <xf numFmtId="0" fontId="4" fillId="2" borderId="0" xfId="0" applyFont="1" applyFill="1" applyAlignment="1">
      <alignment horizontal="left" vertical="top" wrapText="1"/>
    </xf>
    <xf numFmtId="0" fontId="4" fillId="2" borderId="0" xfId="0" applyFont="1" applyFill="1" applyAlignment="1">
      <alignment horizontal="center" vertical="center"/>
    </xf>
    <xf numFmtId="0" fontId="2" fillId="0" borderId="0" xfId="0" applyFont="1" applyBorder="1" applyAlignment="1">
      <alignment horizontal="centerContinuous" vertical="center"/>
    </xf>
    <xf numFmtId="0" fontId="2" fillId="0" borderId="8" xfId="0" applyFont="1" applyBorder="1" applyAlignment="1">
      <alignment horizontal="centerContinuous" vertical="center"/>
    </xf>
    <xf numFmtId="0" fontId="2" fillId="0" borderId="10" xfId="0" applyFont="1" applyBorder="1" applyAlignment="1"/>
    <xf numFmtId="0" fontId="6" fillId="4" borderId="10" xfId="0" applyFont="1" applyFill="1" applyBorder="1" applyAlignment="1" applyProtection="1">
      <protection locked="0"/>
    </xf>
    <xf numFmtId="0" fontId="2" fillId="0" borderId="11" xfId="0" applyFont="1" applyBorder="1" applyAlignment="1"/>
    <xf numFmtId="0" fontId="2" fillId="0" borderId="11" xfId="0" applyFont="1" applyBorder="1">
      <alignment vertical="center"/>
    </xf>
    <xf numFmtId="0" fontId="4" fillId="2" borderId="0" xfId="0" applyFont="1" applyFill="1" applyAlignment="1" applyProtection="1">
      <alignment horizontal="right"/>
      <protection hidden="1"/>
    </xf>
    <xf numFmtId="0" fontId="4" fillId="2" borderId="0" xfId="0" quotePrefix="1" applyFont="1" applyFill="1" applyProtection="1">
      <alignment vertical="center"/>
      <protection hidden="1"/>
    </xf>
    <xf numFmtId="0" fontId="13" fillId="0" borderId="0" xfId="0" applyFont="1" applyFill="1" applyBorder="1" applyAlignment="1" applyProtection="1">
      <alignment vertical="center" shrinkToFit="1"/>
      <protection hidden="1"/>
    </xf>
    <xf numFmtId="0" fontId="13" fillId="0" borderId="0" xfId="0" applyFont="1" applyFill="1" applyAlignment="1" applyProtection="1">
      <alignment vertical="center"/>
      <protection hidden="1"/>
    </xf>
    <xf numFmtId="0" fontId="17" fillId="4" borderId="0" xfId="0" applyFont="1" applyFill="1" applyAlignment="1" applyProtection="1">
      <alignment horizontal="center" vertical="center"/>
      <protection locked="0" hidden="1"/>
    </xf>
    <xf numFmtId="0" fontId="12" fillId="2" borderId="0" xfId="0" applyFont="1" applyFill="1" applyAlignment="1" applyProtection="1">
      <alignment horizontal="center" vertical="center"/>
      <protection locked="0" hidden="1"/>
    </xf>
    <xf numFmtId="0" fontId="4" fillId="2" borderId="0" xfId="0" applyFont="1" applyFill="1" applyBorder="1" applyAlignment="1" applyProtection="1">
      <alignment vertical="center"/>
      <protection hidden="1"/>
    </xf>
    <xf numFmtId="178" fontId="21" fillId="2" borderId="0" xfId="1" applyNumberFormat="1" applyFont="1" applyFill="1" applyBorder="1" applyAlignment="1" applyProtection="1">
      <alignment horizontal="center" vertical="center"/>
      <protection hidden="1"/>
    </xf>
    <xf numFmtId="178" fontId="21" fillId="2" borderId="35" xfId="1" applyNumberFormat="1" applyFont="1" applyFill="1" applyBorder="1" applyAlignment="1" applyProtection="1">
      <alignment horizontal="center" vertical="center"/>
      <protection hidden="1"/>
    </xf>
    <xf numFmtId="179" fontId="18" fillId="7" borderId="36" xfId="1" applyNumberFormat="1" applyFont="1" applyFill="1" applyBorder="1" applyAlignment="1" applyProtection="1">
      <alignment vertical="center"/>
      <protection locked="0"/>
    </xf>
    <xf numFmtId="179" fontId="18" fillId="7" borderId="37" xfId="1" applyNumberFormat="1" applyFont="1" applyFill="1" applyBorder="1" applyAlignment="1" applyProtection="1">
      <alignment vertical="center"/>
      <protection locked="0"/>
    </xf>
    <xf numFmtId="179" fontId="18" fillId="7" borderId="38" xfId="1" applyNumberFormat="1" applyFont="1" applyFill="1" applyBorder="1" applyAlignment="1" applyProtection="1">
      <alignment vertical="center"/>
      <protection locked="0"/>
    </xf>
    <xf numFmtId="0" fontId="6" fillId="3" borderId="32" xfId="0" applyFont="1" applyFill="1" applyBorder="1" applyAlignment="1" applyProtection="1">
      <alignment horizontal="center" vertical="center"/>
      <protection hidden="1"/>
    </xf>
    <xf numFmtId="0" fontId="6" fillId="3" borderId="33" xfId="0" applyFont="1" applyFill="1" applyBorder="1" applyAlignment="1" applyProtection="1">
      <alignment horizontal="center" vertical="center"/>
      <protection hidden="1"/>
    </xf>
    <xf numFmtId="38" fontId="18" fillId="3" borderId="33" xfId="1" applyFont="1" applyFill="1" applyBorder="1" applyAlignment="1" applyProtection="1">
      <alignment vertical="center"/>
      <protection hidden="1"/>
    </xf>
    <xf numFmtId="0" fontId="4" fillId="3" borderId="0" xfId="0" applyFont="1" applyFill="1" applyAlignment="1" applyProtection="1">
      <alignment horizontal="right" vertical="center"/>
      <protection hidden="1"/>
    </xf>
    <xf numFmtId="0" fontId="4" fillId="3" borderId="13" xfId="0" applyFont="1" applyFill="1" applyBorder="1" applyAlignment="1" applyProtection="1">
      <alignment vertical="center"/>
      <protection hidden="1"/>
    </xf>
    <xf numFmtId="0" fontId="4" fillId="3" borderId="29" xfId="0" applyFont="1" applyFill="1" applyBorder="1" applyAlignment="1" applyProtection="1">
      <alignment vertical="center"/>
      <protection hidden="1"/>
    </xf>
    <xf numFmtId="38" fontId="4" fillId="3" borderId="29" xfId="1" applyFont="1" applyFill="1" applyBorder="1" applyAlignment="1" applyProtection="1">
      <alignment vertical="center"/>
      <protection hidden="1"/>
    </xf>
    <xf numFmtId="0" fontId="4" fillId="2" borderId="0" xfId="0" applyFont="1" applyFill="1" applyBorder="1" applyAlignment="1" applyProtection="1">
      <alignment horizontal="center" vertical="center"/>
      <protection hidden="1"/>
    </xf>
    <xf numFmtId="178" fontId="18" fillId="2" borderId="24" xfId="1" applyNumberFormat="1" applyFont="1" applyFill="1" applyBorder="1" applyAlignment="1" applyProtection="1">
      <alignment vertical="center"/>
      <protection hidden="1"/>
    </xf>
    <xf numFmtId="178" fontId="18" fillId="2" borderId="25" xfId="1" applyNumberFormat="1" applyFont="1" applyFill="1" applyBorder="1" applyAlignment="1" applyProtection="1">
      <alignment vertical="center"/>
      <protection hidden="1"/>
    </xf>
    <xf numFmtId="178" fontId="18" fillId="2" borderId="26" xfId="1" applyNumberFormat="1" applyFont="1" applyFill="1" applyBorder="1" applyAlignment="1" applyProtection="1">
      <alignment vertical="center"/>
      <protection hidden="1"/>
    </xf>
    <xf numFmtId="178" fontId="18" fillId="2" borderId="28" xfId="1" applyNumberFormat="1" applyFont="1" applyFill="1" applyBorder="1" applyAlignment="1" applyProtection="1">
      <alignment vertical="center"/>
      <protection hidden="1"/>
    </xf>
    <xf numFmtId="178" fontId="18" fillId="2" borderId="29" xfId="1" applyNumberFormat="1" applyFont="1" applyFill="1" applyBorder="1" applyAlignment="1" applyProtection="1">
      <alignment vertical="center"/>
      <protection hidden="1"/>
    </xf>
    <xf numFmtId="178" fontId="18" fillId="2" borderId="30" xfId="1" applyNumberFormat="1" applyFont="1" applyFill="1" applyBorder="1" applyAlignment="1" applyProtection="1">
      <alignment vertical="center"/>
      <protection hidden="1"/>
    </xf>
    <xf numFmtId="0" fontId="4" fillId="2" borderId="0" xfId="0" applyFont="1" applyFill="1" applyBorder="1" applyAlignment="1" applyProtection="1">
      <alignment horizontal="left" vertical="center"/>
      <protection hidden="1"/>
    </xf>
    <xf numFmtId="0" fontId="4" fillId="3" borderId="29" xfId="0" applyFont="1" applyFill="1" applyBorder="1" applyAlignment="1" applyProtection="1">
      <alignment horizontal="right" vertical="center"/>
      <protection hidden="1"/>
    </xf>
    <xf numFmtId="0" fontId="13" fillId="2" borderId="0" xfId="0" applyFont="1" applyFill="1" applyAlignment="1" applyProtection="1">
      <alignment horizontal="left"/>
      <protection hidden="1"/>
    </xf>
    <xf numFmtId="0" fontId="4" fillId="2" borderId="0" xfId="0" applyFont="1" applyFill="1" applyBorder="1" applyAlignment="1" applyProtection="1">
      <alignment horizontal="center" vertical="center" shrinkToFit="1"/>
      <protection hidden="1"/>
    </xf>
    <xf numFmtId="0" fontId="8" fillId="0" borderId="0" xfId="0" applyFont="1" applyFill="1" applyBorder="1" applyAlignment="1" applyProtection="1">
      <alignment horizontal="right" vertical="center"/>
      <protection hidden="1"/>
    </xf>
    <xf numFmtId="38" fontId="21" fillId="4" borderId="10" xfId="1" applyFont="1" applyFill="1" applyBorder="1" applyAlignment="1" applyProtection="1">
      <alignment vertical="center" shrinkToFit="1"/>
      <protection locked="0" hidden="1"/>
    </xf>
    <xf numFmtId="0" fontId="8" fillId="2" borderId="0" xfId="0" applyFont="1" applyFill="1" applyBorder="1" applyAlignment="1" applyProtection="1">
      <alignment horizontal="center" vertical="center" shrinkToFit="1"/>
      <protection hidden="1"/>
    </xf>
    <xf numFmtId="179" fontId="18" fillId="2" borderId="32" xfId="1" applyNumberFormat="1" applyFont="1" applyFill="1" applyBorder="1" applyAlignment="1" applyProtection="1">
      <alignment vertical="center"/>
      <protection hidden="1"/>
    </xf>
    <xf numFmtId="179" fontId="18" fillId="2" borderId="33" xfId="1" applyNumberFormat="1" applyFont="1" applyFill="1" applyBorder="1" applyAlignment="1" applyProtection="1">
      <alignment vertical="center"/>
      <protection hidden="1"/>
    </xf>
    <xf numFmtId="179" fontId="18" fillId="2" borderId="34" xfId="1" applyNumberFormat="1" applyFont="1" applyFill="1" applyBorder="1" applyAlignment="1" applyProtection="1">
      <alignment vertical="center"/>
      <protection hidden="1"/>
    </xf>
    <xf numFmtId="0" fontId="13" fillId="0" borderId="12" xfId="0" applyFont="1" applyFill="1" applyBorder="1" applyAlignment="1" applyProtection="1">
      <alignment horizontal="center" vertical="center" shrinkToFit="1"/>
      <protection hidden="1"/>
    </xf>
    <xf numFmtId="0" fontId="13" fillId="0" borderId="13" xfId="0" applyFont="1" applyFill="1" applyBorder="1" applyAlignment="1" applyProtection="1">
      <alignment horizontal="center" vertical="center" shrinkToFit="1"/>
      <protection hidden="1"/>
    </xf>
    <xf numFmtId="0" fontId="13" fillId="0" borderId="14" xfId="0" applyFont="1" applyFill="1" applyBorder="1" applyAlignment="1" applyProtection="1">
      <alignment horizontal="center" vertical="center" shrinkToFit="1"/>
      <protection hidden="1"/>
    </xf>
    <xf numFmtId="0" fontId="4" fillId="0" borderId="7"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8" xfId="0" applyFont="1" applyFill="1" applyBorder="1" applyAlignment="1" applyProtection="1">
      <alignment horizontal="center" vertical="center"/>
      <protection hidden="1"/>
    </xf>
    <xf numFmtId="0" fontId="17" fillId="4" borderId="24" xfId="0" applyFont="1" applyFill="1" applyBorder="1" applyAlignment="1" applyProtection="1">
      <alignment horizontal="center" vertical="center" wrapText="1" shrinkToFit="1"/>
      <protection locked="0" hidden="1"/>
    </xf>
    <xf numFmtId="0" fontId="17" fillId="4" borderId="25" xfId="0" applyFont="1" applyFill="1" applyBorder="1" applyAlignment="1" applyProtection="1">
      <alignment horizontal="center" vertical="center" wrapText="1" shrinkToFit="1"/>
      <protection locked="0" hidden="1"/>
    </xf>
    <xf numFmtId="0" fontId="17" fillId="4" borderId="26" xfId="0" applyFont="1" applyFill="1" applyBorder="1" applyAlignment="1" applyProtection="1">
      <alignment horizontal="center" vertical="center" wrapText="1" shrinkToFit="1"/>
      <protection locked="0" hidden="1"/>
    </xf>
    <xf numFmtId="0" fontId="17" fillId="4" borderId="28" xfId="0" applyFont="1" applyFill="1" applyBorder="1" applyAlignment="1" applyProtection="1">
      <alignment horizontal="center" vertical="center" wrapText="1" shrinkToFit="1"/>
      <protection locked="0" hidden="1"/>
    </xf>
    <xf numFmtId="0" fontId="17" fillId="4" borderId="29" xfId="0" applyFont="1" applyFill="1" applyBorder="1" applyAlignment="1" applyProtection="1">
      <alignment horizontal="center" vertical="center" wrapText="1" shrinkToFit="1"/>
      <protection locked="0" hidden="1"/>
    </xf>
    <xf numFmtId="0" fontId="17" fillId="4" borderId="30" xfId="0" applyFont="1" applyFill="1" applyBorder="1" applyAlignment="1" applyProtection="1">
      <alignment horizontal="center" vertical="center" wrapText="1" shrinkToFit="1"/>
      <protection locked="0" hidden="1"/>
    </xf>
    <xf numFmtId="0" fontId="11" fillId="2" borderId="0" xfId="0" applyFont="1" applyFill="1" applyBorder="1" applyAlignment="1" applyProtection="1">
      <alignment horizontal="center" vertical="center"/>
      <protection locked="0" hidden="1"/>
    </xf>
    <xf numFmtId="0" fontId="11" fillId="2" borderId="27" xfId="0" applyFont="1" applyFill="1" applyBorder="1" applyAlignment="1" applyProtection="1">
      <alignment horizontal="center" vertical="center"/>
      <protection locked="0" hidden="1"/>
    </xf>
    <xf numFmtId="0" fontId="13" fillId="0" borderId="21" xfId="0" applyFont="1" applyFill="1" applyBorder="1" applyAlignment="1" applyProtection="1">
      <alignment horizontal="center" vertical="center" shrinkToFit="1"/>
      <protection hidden="1"/>
    </xf>
    <xf numFmtId="0" fontId="13" fillId="0" borderId="22" xfId="0" applyFont="1" applyFill="1" applyBorder="1" applyAlignment="1" applyProtection="1">
      <alignment horizontal="center" vertical="center" shrinkToFit="1"/>
      <protection hidden="1"/>
    </xf>
    <xf numFmtId="0" fontId="13" fillId="0" borderId="23" xfId="0" applyFont="1" applyFill="1" applyBorder="1" applyAlignment="1" applyProtection="1">
      <alignment horizontal="center" vertical="center" shrinkToFit="1"/>
      <protection hidden="1"/>
    </xf>
    <xf numFmtId="0" fontId="4" fillId="2" borderId="7" xfId="0" applyFont="1" applyFill="1" applyBorder="1" applyAlignment="1" applyProtection="1">
      <alignment horizontal="center" vertical="center"/>
      <protection hidden="1"/>
    </xf>
    <xf numFmtId="0" fontId="4" fillId="2" borderId="8" xfId="0" applyFont="1" applyFill="1" applyBorder="1" applyAlignment="1" applyProtection="1">
      <alignment horizontal="center" vertical="center"/>
      <protection hidden="1"/>
    </xf>
    <xf numFmtId="0" fontId="4" fillId="2" borderId="0" xfId="0" applyFont="1" applyFill="1" applyAlignment="1" applyProtection="1">
      <alignment horizontal="left" vertical="center" wrapText="1" indent="1"/>
      <protection hidden="1"/>
    </xf>
    <xf numFmtId="38" fontId="18" fillId="4" borderId="12" xfId="1" applyFont="1" applyFill="1" applyBorder="1" applyAlignment="1" applyProtection="1">
      <alignment vertical="center"/>
      <protection locked="0" hidden="1"/>
    </xf>
    <xf numFmtId="38" fontId="18" fillId="4" borderId="13" xfId="1" applyFont="1" applyFill="1" applyBorder="1" applyAlignment="1" applyProtection="1">
      <alignment vertical="center"/>
      <protection locked="0" hidden="1"/>
    </xf>
    <xf numFmtId="38" fontId="18" fillId="4" borderId="14" xfId="1" applyFont="1" applyFill="1" applyBorder="1" applyAlignment="1" applyProtection="1">
      <alignment vertical="center"/>
      <protection locked="0" hidden="1"/>
    </xf>
    <xf numFmtId="38" fontId="18" fillId="4" borderId="9" xfId="1" applyFont="1" applyFill="1" applyBorder="1" applyAlignment="1" applyProtection="1">
      <alignment vertical="center"/>
      <protection locked="0" hidden="1"/>
    </xf>
    <xf numFmtId="38" fontId="18" fillId="4" borderId="10" xfId="1" applyFont="1" applyFill="1" applyBorder="1" applyAlignment="1" applyProtection="1">
      <alignment vertical="center"/>
      <protection locked="0" hidden="1"/>
    </xf>
    <xf numFmtId="38" fontId="18" fillId="4" borderId="11" xfId="1" applyFont="1" applyFill="1" applyBorder="1" applyAlignment="1" applyProtection="1">
      <alignment vertical="center"/>
      <protection locked="0" hidden="1"/>
    </xf>
    <xf numFmtId="0" fontId="4" fillId="2" borderId="0" xfId="0" quotePrefix="1" applyFont="1" applyFill="1" applyAlignment="1" applyProtection="1">
      <alignment horizontal="center" vertical="center"/>
      <protection hidden="1"/>
    </xf>
    <xf numFmtId="0" fontId="4" fillId="2" borderId="27" xfId="0" quotePrefix="1" applyFont="1" applyFill="1" applyBorder="1" applyAlignment="1" applyProtection="1">
      <alignment horizontal="center" vertical="center"/>
      <protection hidden="1"/>
    </xf>
    <xf numFmtId="179" fontId="18" fillId="2" borderId="24" xfId="1" applyNumberFormat="1" applyFont="1" applyFill="1" applyBorder="1" applyAlignment="1" applyProtection="1">
      <alignment vertical="center"/>
      <protection hidden="1"/>
    </xf>
    <xf numFmtId="179" fontId="18" fillId="2" borderId="25" xfId="1" applyNumberFormat="1" applyFont="1" applyFill="1" applyBorder="1" applyAlignment="1" applyProtection="1">
      <alignment vertical="center"/>
      <protection hidden="1"/>
    </xf>
    <xf numFmtId="179" fontId="18" fillId="2" borderId="26" xfId="1" applyNumberFormat="1" applyFont="1" applyFill="1" applyBorder="1" applyAlignment="1" applyProtection="1">
      <alignment vertical="center"/>
      <protection hidden="1"/>
    </xf>
    <xf numFmtId="179" fontId="18" fillId="2" borderId="28" xfId="1" applyNumberFormat="1" applyFont="1" applyFill="1" applyBorder="1" applyAlignment="1" applyProtection="1">
      <alignment vertical="center"/>
      <protection hidden="1"/>
    </xf>
    <xf numFmtId="179" fontId="18" fillId="2" borderId="29" xfId="1" applyNumberFormat="1" applyFont="1" applyFill="1" applyBorder="1" applyAlignment="1" applyProtection="1">
      <alignment vertical="center"/>
      <protection hidden="1"/>
    </xf>
    <xf numFmtId="179" fontId="18" fillId="2" borderId="30" xfId="1" applyNumberFormat="1" applyFont="1" applyFill="1" applyBorder="1" applyAlignment="1" applyProtection="1">
      <alignment vertical="center"/>
      <protection hidden="1"/>
    </xf>
    <xf numFmtId="0" fontId="4" fillId="2" borderId="0" xfId="0" applyFont="1" applyFill="1" applyAlignment="1" applyProtection="1">
      <alignment horizontal="left" vertical="center"/>
      <protection hidden="1"/>
    </xf>
    <xf numFmtId="0" fontId="11" fillId="2" borderId="0" xfId="0" applyFont="1" applyFill="1" applyBorder="1" applyAlignment="1" applyProtection="1">
      <alignment horizontal="center" vertical="center"/>
      <protection hidden="1"/>
    </xf>
    <xf numFmtId="0" fontId="11" fillId="2" borderId="27" xfId="0" applyFont="1" applyFill="1" applyBorder="1" applyAlignment="1" applyProtection="1">
      <alignment horizontal="center" vertical="center"/>
      <protection hidden="1"/>
    </xf>
    <xf numFmtId="0" fontId="2" fillId="4" borderId="0" xfId="0" applyFont="1" applyFill="1" applyAlignment="1" applyProtection="1">
      <alignment horizontal="left" vertical="center" shrinkToFit="1"/>
      <protection locked="0" hidden="1"/>
    </xf>
    <xf numFmtId="0" fontId="4" fillId="2" borderId="0" xfId="0" applyFont="1" applyFill="1" applyBorder="1" applyAlignment="1">
      <alignment horizontal="left" vertical="center" wrapText="1"/>
    </xf>
    <xf numFmtId="0" fontId="4" fillId="2" borderId="0" xfId="0" applyFont="1" applyFill="1" applyAlignment="1">
      <alignment horizontal="center" vertical="top"/>
    </xf>
    <xf numFmtId="0" fontId="4" fillId="2" borderId="0" xfId="0" applyFont="1" applyFill="1" applyAlignment="1">
      <alignment horizontal="left" vertical="top" wrapText="1"/>
    </xf>
    <xf numFmtId="176" fontId="2" fillId="4" borderId="2" xfId="0" applyNumberFormat="1" applyFont="1" applyFill="1" applyBorder="1" applyAlignment="1" applyProtection="1">
      <alignment horizontal="right" vertical="center"/>
      <protection locked="0"/>
    </xf>
    <xf numFmtId="177" fontId="2" fillId="4" borderId="2" xfId="0" applyNumberFormat="1" applyFont="1" applyFill="1" applyBorder="1" applyAlignment="1" applyProtection="1">
      <alignment horizontal="left" vertical="center"/>
      <protection locked="0"/>
    </xf>
    <xf numFmtId="0" fontId="2" fillId="4" borderId="15" xfId="0" applyFont="1" applyFill="1" applyBorder="1" applyAlignment="1" applyProtection="1">
      <alignment horizontal="left" vertical="center"/>
      <protection locked="0"/>
    </xf>
    <xf numFmtId="0" fontId="2" fillId="4" borderId="2" xfId="0" applyFont="1" applyFill="1" applyBorder="1" applyAlignment="1" applyProtection="1">
      <alignment horizontal="left" vertical="center"/>
      <protection locked="0"/>
    </xf>
    <xf numFmtId="0" fontId="2" fillId="4" borderId="3" xfId="0" applyFont="1" applyFill="1" applyBorder="1" applyAlignment="1" applyProtection="1">
      <alignment horizontal="left" vertical="center"/>
      <protection locked="0"/>
    </xf>
    <xf numFmtId="0" fontId="9" fillId="4" borderId="15" xfId="0" applyFont="1" applyFill="1" applyBorder="1" applyAlignment="1" applyProtection="1">
      <alignment horizontal="left" vertical="center"/>
      <protection locked="0"/>
    </xf>
    <xf numFmtId="0" fontId="9" fillId="4" borderId="16" xfId="0" applyFont="1" applyFill="1" applyBorder="1" applyAlignment="1" applyProtection="1">
      <alignment horizontal="left" vertical="center"/>
      <protection locked="0"/>
    </xf>
    <xf numFmtId="0" fontId="5" fillId="4" borderId="19" xfId="0" applyFont="1" applyFill="1" applyBorder="1" applyAlignment="1" applyProtection="1">
      <alignment vertical="center"/>
      <protection locked="0"/>
    </xf>
    <xf numFmtId="0" fontId="5" fillId="4" borderId="20" xfId="0" applyFont="1" applyFill="1" applyBorder="1" applyAlignment="1" applyProtection="1">
      <alignment vertical="center"/>
      <protection locked="0"/>
    </xf>
    <xf numFmtId="0" fontId="5" fillId="4" borderId="19" xfId="0" applyFont="1" applyFill="1" applyBorder="1" applyAlignment="1" applyProtection="1">
      <alignment horizontal="center" vertical="center"/>
      <protection locked="0"/>
    </xf>
    <xf numFmtId="0" fontId="5" fillId="4" borderId="20" xfId="0" applyFont="1" applyFill="1" applyBorder="1" applyAlignment="1" applyProtection="1">
      <alignment horizontal="center" vertical="center"/>
      <protection locked="0"/>
    </xf>
    <xf numFmtId="0" fontId="5" fillId="4" borderId="17"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4" borderId="16" xfId="0" applyFont="1" applyFill="1" applyBorder="1" applyAlignment="1" applyProtection="1">
      <alignment horizontal="center" vertical="center"/>
      <protection locked="0"/>
    </xf>
    <xf numFmtId="0" fontId="5" fillId="4" borderId="17" xfId="0" applyFont="1" applyFill="1" applyBorder="1" applyAlignment="1" applyProtection="1">
      <alignment horizontal="center" vertical="center" shrinkToFit="1"/>
      <protection locked="0"/>
    </xf>
    <xf numFmtId="0" fontId="5" fillId="4" borderId="15"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4" fillId="2" borderId="0" xfId="0" applyFont="1" applyFill="1" applyAlignment="1">
      <alignment horizontal="center" vertical="center"/>
    </xf>
    <xf numFmtId="0" fontId="5" fillId="2" borderId="0" xfId="0" applyFont="1" applyFill="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7" fillId="2" borderId="5" xfId="0" applyFont="1" applyFill="1" applyBorder="1" applyAlignment="1">
      <alignment horizontal="center" vertical="center"/>
    </xf>
    <xf numFmtId="0" fontId="7" fillId="2" borderId="10" xfId="0" applyFont="1" applyFill="1" applyBorder="1" applyAlignment="1">
      <alignment horizontal="center" vertical="center"/>
    </xf>
    <xf numFmtId="0" fontId="2" fillId="4" borderId="5"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protection locked="0"/>
    </xf>
    <xf numFmtId="0" fontId="2" fillId="4" borderId="10" xfId="0" applyFont="1" applyFill="1" applyBorder="1" applyAlignment="1" applyProtection="1">
      <alignment horizontal="left" vertical="center"/>
      <protection locked="0"/>
    </xf>
    <xf numFmtId="0" fontId="2" fillId="4" borderId="11" xfId="0" applyFont="1" applyFill="1" applyBorder="1" applyAlignment="1" applyProtection="1">
      <alignment horizontal="left" vertical="center"/>
      <protection locked="0"/>
    </xf>
    <xf numFmtId="177" fontId="6" fillId="4" borderId="9" xfId="0" applyNumberFormat="1" applyFont="1" applyFill="1" applyBorder="1" applyAlignment="1" applyProtection="1">
      <alignment horizontal="right" vertical="center"/>
      <protection locked="0"/>
    </xf>
    <xf numFmtId="177" fontId="6" fillId="4" borderId="10" xfId="0" applyNumberFormat="1" applyFont="1" applyFill="1" applyBorder="1" applyAlignment="1" applyProtection="1">
      <alignment horizontal="right" vertical="center"/>
      <protection locked="0"/>
    </xf>
    <xf numFmtId="0" fontId="2" fillId="4" borderId="17" xfId="0" applyFont="1" applyFill="1" applyBorder="1" applyAlignment="1" applyProtection="1">
      <alignment horizontal="center" vertical="center"/>
      <protection locked="0"/>
    </xf>
    <xf numFmtId="0" fontId="2" fillId="4" borderId="15"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protection locked="0"/>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178" fontId="18" fillId="2" borderId="32" xfId="1" applyNumberFormat="1" applyFont="1" applyFill="1" applyBorder="1" applyAlignment="1" applyProtection="1">
      <alignment vertical="center"/>
      <protection hidden="1"/>
    </xf>
    <xf numFmtId="178" fontId="18" fillId="2" borderId="33" xfId="1" applyNumberFormat="1" applyFont="1" applyFill="1" applyBorder="1" applyAlignment="1" applyProtection="1">
      <alignment vertical="center"/>
      <protection hidden="1"/>
    </xf>
    <xf numFmtId="178" fontId="18" fillId="2" borderId="34" xfId="1" applyNumberFormat="1" applyFont="1" applyFill="1" applyBorder="1" applyAlignment="1" applyProtection="1">
      <alignment vertical="center"/>
      <protection hidden="1"/>
    </xf>
    <xf numFmtId="38" fontId="18" fillId="2" borderId="36" xfId="1" applyFont="1" applyFill="1" applyBorder="1" applyAlignment="1" applyProtection="1">
      <alignment vertical="center"/>
      <protection locked="0"/>
    </xf>
    <xf numFmtId="38" fontId="18" fillId="2" borderId="37" xfId="1" applyFont="1" applyFill="1" applyBorder="1" applyAlignment="1" applyProtection="1">
      <alignment vertical="center"/>
      <protection locked="0"/>
    </xf>
    <xf numFmtId="38" fontId="18" fillId="2" borderId="38" xfId="1" applyFont="1" applyFill="1" applyBorder="1" applyAlignment="1" applyProtection="1">
      <alignment vertical="center"/>
      <protection locked="0"/>
    </xf>
    <xf numFmtId="0" fontId="13" fillId="2" borderId="25" xfId="0" applyFont="1" applyFill="1" applyBorder="1" applyAlignment="1" applyProtection="1">
      <alignment horizontal="center" vertical="center" shrinkToFit="1"/>
      <protection hidden="1"/>
    </xf>
    <xf numFmtId="38" fontId="21" fillId="4" borderId="39" xfId="1" applyFont="1" applyFill="1" applyBorder="1" applyAlignment="1" applyProtection="1">
      <alignment vertical="center" shrinkToFit="1"/>
      <protection locked="0" hidden="1"/>
    </xf>
    <xf numFmtId="38" fontId="18" fillId="4" borderId="12" xfId="1" applyFont="1" applyFill="1" applyBorder="1" applyAlignment="1" applyProtection="1">
      <alignment horizontal="center" vertical="center"/>
      <protection locked="0" hidden="1"/>
    </xf>
    <xf numFmtId="38" fontId="18" fillId="4" borderId="13" xfId="1" applyFont="1" applyFill="1" applyBorder="1" applyAlignment="1" applyProtection="1">
      <alignment horizontal="center" vertical="center"/>
      <protection locked="0" hidden="1"/>
    </xf>
    <xf numFmtId="38" fontId="18" fillId="4" borderId="14" xfId="1" applyFont="1" applyFill="1" applyBorder="1" applyAlignment="1" applyProtection="1">
      <alignment horizontal="center" vertical="center"/>
      <protection locked="0" hidden="1"/>
    </xf>
    <xf numFmtId="38" fontId="18" fillId="4" borderId="9" xfId="1" applyFont="1" applyFill="1" applyBorder="1" applyAlignment="1" applyProtection="1">
      <alignment horizontal="center" vertical="center"/>
      <protection locked="0" hidden="1"/>
    </xf>
    <xf numFmtId="38" fontId="18" fillId="4" borderId="10" xfId="1" applyFont="1" applyFill="1" applyBorder="1" applyAlignment="1" applyProtection="1">
      <alignment horizontal="center" vertical="center"/>
      <protection locked="0" hidden="1"/>
    </xf>
    <xf numFmtId="38" fontId="18" fillId="4" borderId="11" xfId="1" applyFont="1" applyFill="1" applyBorder="1" applyAlignment="1" applyProtection="1">
      <alignment horizontal="center" vertical="center"/>
      <protection locked="0" hidden="1"/>
    </xf>
    <xf numFmtId="178" fontId="18" fillId="2" borderId="24" xfId="1" applyNumberFormat="1" applyFont="1" applyFill="1" applyBorder="1" applyAlignment="1" applyProtection="1">
      <alignment horizontal="center" vertical="center"/>
      <protection hidden="1"/>
    </xf>
    <xf numFmtId="178" fontId="18" fillId="2" borderId="25" xfId="1" applyNumberFormat="1" applyFont="1" applyFill="1" applyBorder="1" applyAlignment="1" applyProtection="1">
      <alignment horizontal="center" vertical="center"/>
      <protection hidden="1"/>
    </xf>
    <xf numFmtId="178" fontId="18" fillId="2" borderId="26" xfId="1" applyNumberFormat="1" applyFont="1" applyFill="1" applyBorder="1" applyAlignment="1" applyProtection="1">
      <alignment horizontal="center" vertical="center"/>
      <protection hidden="1"/>
    </xf>
    <xf numFmtId="178" fontId="18" fillId="2" borderId="28" xfId="1" applyNumberFormat="1" applyFont="1" applyFill="1" applyBorder="1" applyAlignment="1" applyProtection="1">
      <alignment horizontal="center" vertical="center"/>
      <protection hidden="1"/>
    </xf>
    <xf numFmtId="178" fontId="18" fillId="2" borderId="29" xfId="1" applyNumberFormat="1" applyFont="1" applyFill="1" applyBorder="1" applyAlignment="1" applyProtection="1">
      <alignment horizontal="center" vertical="center"/>
      <protection hidden="1"/>
    </xf>
    <xf numFmtId="178" fontId="18" fillId="2" borderId="30" xfId="1" applyNumberFormat="1" applyFont="1" applyFill="1" applyBorder="1" applyAlignment="1" applyProtection="1">
      <alignment horizontal="center" vertical="center"/>
      <protection hidden="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5" fillId="4" borderId="17" xfId="0" applyFont="1" applyFill="1" applyBorder="1" applyAlignment="1" applyProtection="1">
      <alignment vertical="center" shrinkToFit="1"/>
      <protection locked="0"/>
    </xf>
    <xf numFmtId="0" fontId="5" fillId="4" borderId="15" xfId="0" applyFont="1" applyFill="1" applyBorder="1" applyAlignment="1" applyProtection="1">
      <alignment vertical="center" shrinkToFit="1"/>
      <protection locked="0"/>
    </xf>
    <xf numFmtId="0" fontId="5" fillId="4" borderId="16" xfId="0" applyFont="1" applyFill="1" applyBorder="1" applyAlignment="1" applyProtection="1">
      <alignment vertical="center" shrinkToFit="1"/>
      <protection locked="0"/>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177" fontId="6" fillId="4" borderId="9" xfId="0" applyNumberFormat="1" applyFont="1" applyFill="1" applyBorder="1" applyAlignment="1" applyProtection="1">
      <alignment horizontal="right"/>
      <protection locked="0"/>
    </xf>
    <xf numFmtId="177" fontId="6" fillId="4" borderId="10" xfId="0" applyNumberFormat="1" applyFont="1" applyFill="1" applyBorder="1" applyAlignment="1" applyProtection="1">
      <alignment horizontal="right"/>
      <protection locked="0"/>
    </xf>
  </cellXfs>
  <cellStyles count="2">
    <cellStyle name="桁区切り" xfId="1" builtinId="6"/>
    <cellStyle name="標準" xfId="0" builtinId="0"/>
  </cellStyles>
  <dxfs count="2">
    <dxf>
      <font>
        <color rgb="FF9C0006"/>
      </font>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42</xdr:row>
      <xdr:rowOff>147633</xdr:rowOff>
    </xdr:from>
    <xdr:to>
      <xdr:col>25</xdr:col>
      <xdr:colOff>204788</xdr:colOff>
      <xdr:row>45</xdr:row>
      <xdr:rowOff>104772</xdr:rowOff>
    </xdr:to>
    <xdr:sp macro="" textlink="">
      <xdr:nvSpPr>
        <xdr:cNvPr id="2" name="角丸四角形 1"/>
        <xdr:cNvSpPr/>
      </xdr:nvSpPr>
      <xdr:spPr>
        <a:xfrm>
          <a:off x="373380" y="8826813"/>
          <a:ext cx="5813108" cy="551499"/>
        </a:xfrm>
        <a:prstGeom prst="roundRect">
          <a:avLst/>
        </a:prstGeom>
        <a:solidFill>
          <a:schemeClr val="tx2">
            <a:lumMod val="20000"/>
            <a:lumOff val="80000"/>
          </a:schemeClr>
        </a:solidFill>
        <a:ln w="1905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20"/>
            </a:lnSpc>
          </a:pPr>
          <a:r>
            <a:rPr kumimoji="1" lang="ja-JP" altLang="en-US" sz="1100">
              <a:solidFill>
                <a:schemeClr val="tx1"/>
              </a:solidFill>
              <a:latin typeface="ＭＳ ゴシック" panose="020B0609070205080204" pitchFamily="49" charset="-128"/>
              <a:ea typeface="ＭＳ ゴシック" panose="020B0609070205080204" pitchFamily="49" charset="-128"/>
            </a:rPr>
            <a:t>実績報告の手続きは、令和７年２月です。</a:t>
          </a:r>
          <a:r>
            <a:rPr kumimoji="1" lang="ja-JP" altLang="en-US" sz="1100">
              <a:solidFill>
                <a:srgbClr val="FF0000"/>
              </a:solidFill>
              <a:latin typeface="ＭＳ ゴシック" panose="020B0609070205080204" pitchFamily="49" charset="-128"/>
              <a:ea typeface="ＭＳ ゴシック" panose="020B0609070205080204" pitchFamily="49" charset="-128"/>
            </a:rPr>
            <a:t>全ての通学定期券（表面）の原本の写真（写し可）が必要</a:t>
          </a:r>
          <a:r>
            <a:rPr kumimoji="1" lang="ja-JP" altLang="en-US" sz="1100">
              <a:solidFill>
                <a:schemeClr val="tx1"/>
              </a:solidFill>
              <a:latin typeface="ＭＳ ゴシック" panose="020B0609070205080204" pitchFamily="49" charset="-128"/>
              <a:ea typeface="ＭＳ ゴシック" panose="020B0609070205080204" pitchFamily="49" charset="-128"/>
            </a:rPr>
            <a:t>になりますので、忘れずに保管してください。　</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76200</xdr:colOff>
      <xdr:row>28</xdr:row>
      <xdr:rowOff>57166</xdr:rowOff>
    </xdr:from>
    <xdr:to>
      <xdr:col>20</xdr:col>
      <xdr:colOff>209550</xdr:colOff>
      <xdr:row>29</xdr:row>
      <xdr:rowOff>209566</xdr:rowOff>
    </xdr:to>
    <xdr:sp macro="" textlink="">
      <xdr:nvSpPr>
        <xdr:cNvPr id="3" name="右中かっこ 2"/>
        <xdr:cNvSpPr/>
      </xdr:nvSpPr>
      <xdr:spPr>
        <a:xfrm>
          <a:off x="4838700" y="5699776"/>
          <a:ext cx="133350" cy="35433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209550</xdr:colOff>
      <xdr:row>28</xdr:row>
      <xdr:rowOff>142891</xdr:rowOff>
    </xdr:from>
    <xdr:to>
      <xdr:col>27</xdr:col>
      <xdr:colOff>209550</xdr:colOff>
      <xdr:row>29</xdr:row>
      <xdr:rowOff>161941</xdr:rowOff>
    </xdr:to>
    <xdr:sp macro="" textlink="">
      <xdr:nvSpPr>
        <xdr:cNvPr id="4" name="テキスト ボックス 3"/>
        <xdr:cNvSpPr txBox="1"/>
      </xdr:nvSpPr>
      <xdr:spPr>
        <a:xfrm>
          <a:off x="4972050" y="5785501"/>
          <a:ext cx="1684020" cy="224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どちらか一つ</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必須</a:t>
          </a:r>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20</xdr:col>
      <xdr:colOff>80952</xdr:colOff>
      <xdr:row>31</xdr:row>
      <xdr:rowOff>80971</xdr:rowOff>
    </xdr:from>
    <xdr:to>
      <xdr:col>20</xdr:col>
      <xdr:colOff>214302</xdr:colOff>
      <xdr:row>32</xdr:row>
      <xdr:rowOff>233371</xdr:rowOff>
    </xdr:to>
    <xdr:sp macro="" textlink="">
      <xdr:nvSpPr>
        <xdr:cNvPr id="5" name="右中かっこ 4"/>
        <xdr:cNvSpPr/>
      </xdr:nvSpPr>
      <xdr:spPr>
        <a:xfrm>
          <a:off x="4843452" y="6215071"/>
          <a:ext cx="133350" cy="33147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214302</xdr:colOff>
      <xdr:row>31</xdr:row>
      <xdr:rowOff>166696</xdr:rowOff>
    </xdr:from>
    <xdr:to>
      <xdr:col>27</xdr:col>
      <xdr:colOff>214302</xdr:colOff>
      <xdr:row>32</xdr:row>
      <xdr:rowOff>185746</xdr:rowOff>
    </xdr:to>
    <xdr:sp macro="" textlink="">
      <xdr:nvSpPr>
        <xdr:cNvPr id="6" name="テキスト ボックス 5"/>
        <xdr:cNvSpPr txBox="1"/>
      </xdr:nvSpPr>
      <xdr:spPr>
        <a:xfrm>
          <a:off x="4976802" y="6300796"/>
          <a:ext cx="1680210" cy="224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どちらか一つ</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必須</a:t>
          </a:r>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80</xdr:row>
      <xdr:rowOff>99060</xdr:rowOff>
    </xdr:from>
    <xdr:to>
      <xdr:col>21</xdr:col>
      <xdr:colOff>26670</xdr:colOff>
      <xdr:row>86</xdr:row>
      <xdr:rowOff>30480</xdr:rowOff>
    </xdr:to>
    <xdr:sp macro="" textlink="">
      <xdr:nvSpPr>
        <xdr:cNvPr id="7" name="角丸四角形 6"/>
        <xdr:cNvSpPr/>
      </xdr:nvSpPr>
      <xdr:spPr>
        <a:xfrm>
          <a:off x="0" y="16817340"/>
          <a:ext cx="5033010" cy="1169670"/>
        </a:xfrm>
        <a:prstGeom prst="roundRect">
          <a:avLst>
            <a:gd name="adj" fmla="val 9175"/>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44</xdr:row>
      <xdr:rowOff>147633</xdr:rowOff>
    </xdr:from>
    <xdr:to>
      <xdr:col>25</xdr:col>
      <xdr:colOff>204788</xdr:colOff>
      <xdr:row>47</xdr:row>
      <xdr:rowOff>104772</xdr:rowOff>
    </xdr:to>
    <xdr:sp macro="" textlink="">
      <xdr:nvSpPr>
        <xdr:cNvPr id="2" name="角丸四角形 1"/>
        <xdr:cNvSpPr/>
      </xdr:nvSpPr>
      <xdr:spPr>
        <a:xfrm>
          <a:off x="466725" y="9501183"/>
          <a:ext cx="5572126" cy="557214"/>
        </a:xfrm>
        <a:prstGeom prst="roundRect">
          <a:avLst/>
        </a:prstGeom>
        <a:solidFill>
          <a:schemeClr val="tx2">
            <a:lumMod val="20000"/>
            <a:lumOff val="80000"/>
          </a:schemeClr>
        </a:solidFill>
        <a:ln w="1905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20"/>
            </a:lnSpc>
          </a:pPr>
          <a:r>
            <a:rPr kumimoji="1" lang="ja-JP" altLang="en-US" sz="1100">
              <a:solidFill>
                <a:schemeClr val="tx1"/>
              </a:solidFill>
              <a:latin typeface="ＭＳ ゴシック" panose="020B0609070205080204" pitchFamily="49" charset="-128"/>
              <a:ea typeface="ＭＳ ゴシック" panose="020B0609070205080204" pitchFamily="49" charset="-128"/>
            </a:rPr>
            <a:t>実績報告の手続きは、令和７年２月です。</a:t>
          </a:r>
          <a:r>
            <a:rPr kumimoji="1" lang="ja-JP" altLang="en-US" sz="1100">
              <a:solidFill>
                <a:srgbClr val="FF0000"/>
              </a:solidFill>
              <a:latin typeface="ＭＳ ゴシック" panose="020B0609070205080204" pitchFamily="49" charset="-128"/>
              <a:ea typeface="ＭＳ ゴシック" panose="020B0609070205080204" pitchFamily="49" charset="-128"/>
            </a:rPr>
            <a:t>全ての通学定期券（表面）の原本の写真（写し可）が必要</a:t>
          </a:r>
          <a:r>
            <a:rPr kumimoji="1" lang="ja-JP" altLang="en-US" sz="1100">
              <a:solidFill>
                <a:schemeClr val="tx1"/>
              </a:solidFill>
              <a:latin typeface="ＭＳ ゴシック" panose="020B0609070205080204" pitchFamily="49" charset="-128"/>
              <a:ea typeface="ＭＳ ゴシック" panose="020B0609070205080204" pitchFamily="49" charset="-128"/>
            </a:rPr>
            <a:t>になりますので、忘れずに保管してください。　</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76200</xdr:colOff>
      <xdr:row>29</xdr:row>
      <xdr:rowOff>57166</xdr:rowOff>
    </xdr:from>
    <xdr:to>
      <xdr:col>20</xdr:col>
      <xdr:colOff>209550</xdr:colOff>
      <xdr:row>30</xdr:row>
      <xdr:rowOff>209566</xdr:rowOff>
    </xdr:to>
    <xdr:sp macro="" textlink="">
      <xdr:nvSpPr>
        <xdr:cNvPr id="3" name="右中かっこ 2"/>
        <xdr:cNvSpPr/>
      </xdr:nvSpPr>
      <xdr:spPr>
        <a:xfrm>
          <a:off x="4743450" y="6043629"/>
          <a:ext cx="133350" cy="38576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209550</xdr:colOff>
      <xdr:row>29</xdr:row>
      <xdr:rowOff>142891</xdr:rowOff>
    </xdr:from>
    <xdr:to>
      <xdr:col>27</xdr:col>
      <xdr:colOff>209550</xdr:colOff>
      <xdr:row>30</xdr:row>
      <xdr:rowOff>161941</xdr:rowOff>
    </xdr:to>
    <xdr:sp macro="" textlink="">
      <xdr:nvSpPr>
        <xdr:cNvPr id="4" name="テキスト ボックス 3"/>
        <xdr:cNvSpPr txBox="1"/>
      </xdr:nvSpPr>
      <xdr:spPr>
        <a:xfrm>
          <a:off x="4876800" y="6129354"/>
          <a:ext cx="16335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どちらか一つ</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必須</a:t>
          </a:r>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20</xdr:col>
      <xdr:colOff>80952</xdr:colOff>
      <xdr:row>32</xdr:row>
      <xdr:rowOff>80971</xdr:rowOff>
    </xdr:from>
    <xdr:to>
      <xdr:col>20</xdr:col>
      <xdr:colOff>214302</xdr:colOff>
      <xdr:row>33</xdr:row>
      <xdr:rowOff>233371</xdr:rowOff>
    </xdr:to>
    <xdr:sp macro="" textlink="">
      <xdr:nvSpPr>
        <xdr:cNvPr id="5" name="右中かっこ 4"/>
        <xdr:cNvSpPr/>
      </xdr:nvSpPr>
      <xdr:spPr>
        <a:xfrm>
          <a:off x="4748202" y="6610359"/>
          <a:ext cx="133350" cy="38576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214302</xdr:colOff>
      <xdr:row>32</xdr:row>
      <xdr:rowOff>166696</xdr:rowOff>
    </xdr:from>
    <xdr:to>
      <xdr:col>27</xdr:col>
      <xdr:colOff>214302</xdr:colOff>
      <xdr:row>33</xdr:row>
      <xdr:rowOff>185746</xdr:rowOff>
    </xdr:to>
    <xdr:sp macro="" textlink="">
      <xdr:nvSpPr>
        <xdr:cNvPr id="6" name="テキスト ボックス 5"/>
        <xdr:cNvSpPr txBox="1"/>
      </xdr:nvSpPr>
      <xdr:spPr>
        <a:xfrm>
          <a:off x="4881552" y="6696084"/>
          <a:ext cx="16335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どちらか一つ</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必須</a:t>
          </a:r>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0</xdr:col>
      <xdr:colOff>152400</xdr:colOff>
      <xdr:row>81</xdr:row>
      <xdr:rowOff>80010</xdr:rowOff>
    </xdr:from>
    <xdr:to>
      <xdr:col>21</xdr:col>
      <xdr:colOff>107950</xdr:colOff>
      <xdr:row>87</xdr:row>
      <xdr:rowOff>45720</xdr:rowOff>
    </xdr:to>
    <xdr:sp macro="" textlink="">
      <xdr:nvSpPr>
        <xdr:cNvPr id="7" name="角丸四角形 6"/>
        <xdr:cNvSpPr/>
      </xdr:nvSpPr>
      <xdr:spPr>
        <a:xfrm>
          <a:off x="152400" y="17877473"/>
          <a:ext cx="4856163" cy="118491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95"/>
  <sheetViews>
    <sheetView tabSelected="1" topLeftCell="A58" zoomScaleNormal="100" workbookViewId="0">
      <selection activeCell="AX30" sqref="AX30"/>
    </sheetView>
  </sheetViews>
  <sheetFormatPr defaultColWidth="4.25" defaultRowHeight="18.75" customHeight="1" x14ac:dyDescent="0.7"/>
  <cols>
    <col min="1" max="1" width="1.625" style="3" customWidth="1"/>
    <col min="2" max="27" width="3.0625" style="3" customWidth="1"/>
    <col min="28" max="28" width="2.3125" style="3" customWidth="1"/>
    <col min="29" max="29" width="2.625" style="3" hidden="1" customWidth="1"/>
    <col min="30" max="30" width="4.25" style="3" hidden="1" customWidth="1"/>
    <col min="31" max="36" width="8.1875" style="3" hidden="1" customWidth="1"/>
    <col min="37" max="37" width="2.125" style="3" customWidth="1"/>
    <col min="38" max="38" width="9.5" style="3" customWidth="1"/>
    <col min="39" max="39" width="8.0625" style="3" customWidth="1"/>
    <col min="40" max="40" width="6.4375" style="3" customWidth="1"/>
    <col min="41" max="41" width="3.9375" style="3" customWidth="1"/>
    <col min="42" max="42" width="1.75" style="3" customWidth="1"/>
    <col min="43" max="43" width="9.3125" style="3" customWidth="1"/>
    <col min="44" max="44" width="1.125" style="3" customWidth="1"/>
    <col min="45" max="52" width="4.3125" style="3" customWidth="1"/>
    <col min="53" max="16384" width="4.25" style="3"/>
  </cols>
  <sheetData>
    <row r="1" spans="1:44" ht="18.75" customHeight="1" x14ac:dyDescent="0.7">
      <c r="A1" s="1"/>
      <c r="B1" s="1"/>
      <c r="C1" s="1"/>
      <c r="D1" s="1"/>
      <c r="E1" s="1"/>
      <c r="F1" s="1"/>
      <c r="G1" s="1"/>
      <c r="H1" s="1"/>
      <c r="I1" s="1"/>
      <c r="J1" s="1"/>
      <c r="K1" s="1"/>
      <c r="L1" s="1"/>
      <c r="M1" s="1"/>
      <c r="N1" s="1"/>
      <c r="O1" s="1"/>
      <c r="P1" s="1"/>
      <c r="Q1" s="1"/>
      <c r="R1" s="1"/>
      <c r="S1" s="1"/>
      <c r="T1" s="1"/>
      <c r="U1" s="1"/>
      <c r="V1" s="1"/>
      <c r="W1" s="1"/>
      <c r="X1" s="1"/>
      <c r="Y1" s="1"/>
      <c r="Z1" s="1"/>
      <c r="AA1" s="2" t="s">
        <v>0</v>
      </c>
      <c r="AB1" s="1"/>
      <c r="AC1" s="121" t="s">
        <v>106</v>
      </c>
      <c r="AD1" s="122"/>
      <c r="AE1" s="122"/>
      <c r="AF1" s="121"/>
      <c r="AG1" s="121"/>
      <c r="AH1" s="121"/>
      <c r="AI1" s="121"/>
      <c r="AJ1" s="121"/>
      <c r="AK1" s="4" t="s">
        <v>1</v>
      </c>
      <c r="AL1" s="4"/>
      <c r="AM1" s="4"/>
      <c r="AN1" s="4"/>
      <c r="AO1" s="4"/>
      <c r="AP1" s="4"/>
      <c r="AQ1" s="5"/>
      <c r="AR1" s="4"/>
    </row>
    <row r="2" spans="1:44" ht="6.95" customHeight="1" x14ac:dyDescent="0.7">
      <c r="A2" s="1"/>
      <c r="B2" s="1"/>
      <c r="C2" s="1"/>
      <c r="D2" s="1"/>
      <c r="E2" s="1"/>
      <c r="F2" s="1"/>
      <c r="G2" s="1"/>
      <c r="H2" s="1"/>
      <c r="I2" s="1"/>
      <c r="J2" s="1"/>
      <c r="K2" s="1"/>
      <c r="L2" s="1"/>
      <c r="M2" s="1"/>
      <c r="N2" s="1"/>
      <c r="O2" s="1"/>
      <c r="P2" s="1"/>
      <c r="Q2" s="1"/>
      <c r="R2" s="1"/>
      <c r="S2" s="1"/>
      <c r="T2" s="1"/>
      <c r="U2" s="1"/>
      <c r="V2" s="1"/>
      <c r="W2" s="1"/>
      <c r="X2" s="1"/>
      <c r="Y2" s="1"/>
      <c r="Z2" s="1"/>
      <c r="AA2" s="1"/>
      <c r="AB2" s="1"/>
      <c r="AC2" s="121"/>
      <c r="AD2" s="122"/>
      <c r="AE2" s="122"/>
      <c r="AF2" s="121"/>
      <c r="AG2" s="121"/>
      <c r="AH2" s="121"/>
      <c r="AI2" s="121"/>
      <c r="AJ2" s="121"/>
      <c r="AK2" s="4"/>
      <c r="AL2" s="4"/>
      <c r="AM2" s="4"/>
      <c r="AN2" s="4"/>
      <c r="AO2" s="4"/>
      <c r="AP2" s="4"/>
      <c r="AQ2" s="5"/>
      <c r="AR2" s="4"/>
    </row>
    <row r="3" spans="1:44" s="11" customFormat="1" ht="18" customHeight="1" x14ac:dyDescent="0.7">
      <c r="A3" s="6"/>
      <c r="B3" s="6"/>
      <c r="C3" s="6"/>
      <c r="D3" s="6"/>
      <c r="E3" s="6"/>
      <c r="F3" s="6"/>
      <c r="G3" s="6"/>
      <c r="H3" s="6"/>
      <c r="I3" s="6"/>
      <c r="J3" s="6"/>
      <c r="K3" s="6"/>
      <c r="L3" s="6"/>
      <c r="M3" s="6"/>
      <c r="N3" s="7"/>
      <c r="O3" s="6"/>
      <c r="P3" s="6"/>
      <c r="Q3" s="6"/>
      <c r="R3" s="6"/>
      <c r="S3" s="6"/>
      <c r="T3" s="241" t="s">
        <v>2</v>
      </c>
      <c r="U3" s="241"/>
      <c r="V3" s="120">
        <v>6</v>
      </c>
      <c r="W3" s="10" t="s">
        <v>3</v>
      </c>
      <c r="X3" s="8"/>
      <c r="Y3" s="9" t="s">
        <v>4</v>
      </c>
      <c r="Z3" s="8"/>
      <c r="AA3" s="10" t="s">
        <v>5</v>
      </c>
      <c r="AB3" s="6"/>
      <c r="AC3" s="122"/>
      <c r="AD3" s="122"/>
      <c r="AE3" s="122"/>
      <c r="AF3" s="122"/>
      <c r="AG3" s="122"/>
      <c r="AH3" s="122"/>
      <c r="AI3" s="122"/>
      <c r="AJ3" s="122"/>
      <c r="AK3" s="12"/>
      <c r="AL3" s="12"/>
      <c r="AM3" s="12"/>
      <c r="AN3" s="12"/>
      <c r="AO3" s="12"/>
      <c r="AP3" s="12"/>
      <c r="AQ3" s="13"/>
      <c r="AR3" s="12"/>
    </row>
    <row r="4" spans="1:44" ht="18.75" customHeight="1" x14ac:dyDescent="0.7">
      <c r="A4" s="1"/>
      <c r="B4" s="6" t="s">
        <v>6</v>
      </c>
      <c r="C4" s="1"/>
      <c r="D4" s="1"/>
      <c r="E4" s="1"/>
      <c r="F4" s="1"/>
      <c r="G4" s="1"/>
      <c r="H4" s="1"/>
      <c r="I4" s="1"/>
      <c r="J4" s="1"/>
      <c r="K4" s="1"/>
      <c r="L4" s="1"/>
      <c r="M4" s="1"/>
      <c r="N4" s="2"/>
      <c r="O4" s="1"/>
      <c r="P4" s="1"/>
      <c r="Q4" s="1"/>
      <c r="R4" s="1"/>
      <c r="S4" s="6"/>
      <c r="T4" s="6"/>
      <c r="U4" s="6"/>
      <c r="V4" s="6"/>
      <c r="W4" s="6"/>
      <c r="X4" s="6"/>
      <c r="Y4" s="6"/>
      <c r="Z4" s="6"/>
      <c r="AA4" s="7"/>
      <c r="AB4" s="1"/>
      <c r="AC4" s="121"/>
      <c r="AD4" s="121"/>
      <c r="AE4" s="121"/>
      <c r="AF4" s="121"/>
      <c r="AG4" s="121"/>
      <c r="AH4" s="121"/>
      <c r="AI4" s="121"/>
      <c r="AJ4" s="121"/>
      <c r="AK4" s="4"/>
      <c r="AL4" s="4"/>
      <c r="AM4" s="4"/>
      <c r="AN4" s="4"/>
      <c r="AO4" s="4"/>
      <c r="AP4" s="4"/>
      <c r="AQ4" s="5"/>
      <c r="AR4" s="4"/>
    </row>
    <row r="5" spans="1:44" ht="7.5" customHeight="1" x14ac:dyDescent="0.7">
      <c r="A5" s="1"/>
      <c r="B5" s="1"/>
      <c r="C5" s="1"/>
      <c r="D5" s="1"/>
      <c r="E5" s="1"/>
      <c r="F5" s="1"/>
      <c r="G5" s="1"/>
      <c r="H5" s="1"/>
      <c r="I5" s="1"/>
      <c r="J5" s="1"/>
      <c r="K5" s="1"/>
      <c r="L5" s="1"/>
      <c r="M5" s="1"/>
      <c r="N5" s="2"/>
      <c r="O5" s="1"/>
      <c r="P5" s="1"/>
      <c r="Q5" s="1"/>
      <c r="R5" s="1"/>
      <c r="S5" s="1"/>
      <c r="T5" s="1"/>
      <c r="U5" s="1"/>
      <c r="V5" s="1"/>
      <c r="W5" s="1"/>
      <c r="X5" s="1"/>
      <c r="Y5" s="1"/>
      <c r="Z5" s="1"/>
      <c r="AA5" s="1"/>
      <c r="AB5" s="1"/>
      <c r="AC5" s="121"/>
      <c r="AD5" s="121"/>
      <c r="AE5" s="121"/>
      <c r="AF5" s="121"/>
      <c r="AG5" s="121"/>
      <c r="AH5" s="121"/>
      <c r="AI5" s="121"/>
      <c r="AJ5" s="121"/>
      <c r="AK5" s="4"/>
      <c r="AL5" s="4"/>
      <c r="AM5" s="4"/>
      <c r="AN5" s="4"/>
      <c r="AO5" s="4"/>
      <c r="AP5" s="4"/>
      <c r="AQ5" s="5"/>
      <c r="AR5" s="4"/>
    </row>
    <row r="6" spans="1:44" ht="18.75" customHeight="1" x14ac:dyDescent="0.7">
      <c r="A6" s="242" t="s">
        <v>7</v>
      </c>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1"/>
      <c r="AC6" s="121"/>
      <c r="AD6" s="121"/>
      <c r="AE6" s="121"/>
      <c r="AF6" s="121"/>
      <c r="AG6" s="121"/>
      <c r="AH6" s="121"/>
      <c r="AI6" s="121"/>
      <c r="AJ6" s="121"/>
      <c r="AK6" s="4"/>
      <c r="AL6" s="4"/>
      <c r="AM6" s="4"/>
      <c r="AN6" s="4"/>
      <c r="AO6" s="4"/>
      <c r="AP6" s="4"/>
      <c r="AQ6" s="5"/>
      <c r="AR6" s="4"/>
    </row>
    <row r="7" spans="1:44" ht="7.5" customHeight="1" x14ac:dyDescent="0.7">
      <c r="A7" s="1"/>
      <c r="B7" s="14"/>
      <c r="C7" s="14"/>
      <c r="D7" s="14"/>
      <c r="E7" s="14"/>
      <c r="F7" s="14"/>
      <c r="G7" s="14"/>
      <c r="H7" s="14"/>
      <c r="I7" s="14"/>
      <c r="J7" s="14"/>
      <c r="K7" s="14"/>
      <c r="L7" s="14"/>
      <c r="M7" s="14"/>
      <c r="N7" s="14"/>
      <c r="O7" s="14"/>
      <c r="P7" s="14"/>
      <c r="Q7" s="14"/>
      <c r="R7" s="14"/>
      <c r="S7" s="14"/>
      <c r="T7" s="14"/>
      <c r="U7" s="1"/>
      <c r="V7" s="1"/>
      <c r="W7" s="1"/>
      <c r="X7" s="1"/>
      <c r="Y7" s="1"/>
      <c r="Z7" s="1"/>
      <c r="AA7" s="1"/>
      <c r="AB7" s="1"/>
      <c r="AC7" s="121"/>
      <c r="AD7" s="121"/>
      <c r="AE7" s="121"/>
      <c r="AF7" s="121"/>
      <c r="AG7" s="121"/>
      <c r="AH7" s="121"/>
      <c r="AI7" s="121"/>
      <c r="AJ7" s="121"/>
      <c r="AK7" s="4"/>
      <c r="AL7" s="4"/>
      <c r="AM7" s="4"/>
      <c r="AN7" s="4"/>
      <c r="AO7" s="4"/>
      <c r="AP7" s="4"/>
      <c r="AQ7" s="5"/>
      <c r="AR7" s="4"/>
    </row>
    <row r="8" spans="1:44" s="16" customFormat="1" ht="18.75" customHeight="1" x14ac:dyDescent="0.7">
      <c r="A8" s="15"/>
      <c r="B8" s="15" t="s">
        <v>8</v>
      </c>
      <c r="C8" s="15"/>
      <c r="D8" s="15"/>
      <c r="E8" s="15"/>
      <c r="F8" s="15"/>
      <c r="G8" s="15"/>
      <c r="H8" s="15"/>
      <c r="I8" s="15"/>
      <c r="J8" s="15"/>
      <c r="K8" s="15"/>
      <c r="L8" s="15"/>
      <c r="M8" s="15"/>
      <c r="N8" s="15"/>
      <c r="O8" s="15"/>
      <c r="P8" s="15"/>
      <c r="Q8" s="15"/>
      <c r="R8" s="15"/>
      <c r="S8" s="15"/>
      <c r="T8" s="15"/>
      <c r="U8" s="15"/>
      <c r="V8" s="15"/>
      <c r="W8" s="15"/>
      <c r="X8" s="15"/>
      <c r="Y8" s="15"/>
      <c r="Z8" s="15"/>
      <c r="AA8" s="15"/>
      <c r="AB8" s="15"/>
      <c r="AC8" s="123"/>
      <c r="AD8" s="123"/>
      <c r="AE8" s="123"/>
      <c r="AF8" s="123"/>
      <c r="AG8" s="123"/>
      <c r="AH8" s="123"/>
      <c r="AI8" s="123"/>
      <c r="AJ8" s="123"/>
      <c r="AK8" s="17"/>
      <c r="AL8" s="17"/>
      <c r="AM8" s="17"/>
      <c r="AN8" s="17"/>
      <c r="AO8" s="17"/>
      <c r="AP8" s="17"/>
      <c r="AQ8" s="18"/>
      <c r="AR8" s="17"/>
    </row>
    <row r="9" spans="1:44" ht="7.5" customHeight="1" x14ac:dyDescent="0.7">
      <c r="A9" s="1"/>
      <c r="B9" s="1"/>
      <c r="C9" s="1"/>
      <c r="D9" s="1"/>
      <c r="E9" s="1"/>
      <c r="F9" s="1"/>
      <c r="G9" s="1"/>
      <c r="H9" s="1"/>
      <c r="I9" s="1"/>
      <c r="J9" s="1"/>
      <c r="K9" s="1"/>
      <c r="L9" s="1"/>
      <c r="M9" s="1"/>
      <c r="N9" s="1"/>
      <c r="O9" s="1"/>
      <c r="P9" s="1"/>
      <c r="Q9" s="1"/>
      <c r="R9" s="1"/>
      <c r="S9" s="1"/>
      <c r="T9" s="1"/>
      <c r="U9" s="1"/>
      <c r="V9" s="1"/>
      <c r="W9" s="1"/>
      <c r="X9" s="1"/>
      <c r="Y9" s="1"/>
      <c r="Z9" s="1"/>
      <c r="AA9" s="1"/>
      <c r="AB9" s="1"/>
      <c r="AC9" s="121"/>
      <c r="AD9" s="121"/>
      <c r="AE9" s="121"/>
      <c r="AF9" s="121"/>
      <c r="AG9" s="121"/>
      <c r="AH9" s="121"/>
      <c r="AI9" s="121"/>
      <c r="AJ9" s="121"/>
      <c r="AK9" s="4"/>
      <c r="AL9" s="4"/>
      <c r="AM9" s="4"/>
      <c r="AN9" s="4"/>
      <c r="AO9" s="4"/>
      <c r="AP9" s="4"/>
      <c r="AQ9" s="5"/>
      <c r="AR9" s="4"/>
    </row>
    <row r="10" spans="1:44" ht="18.75" customHeight="1" x14ac:dyDescent="0.7">
      <c r="A10" s="1"/>
      <c r="B10" s="1"/>
      <c r="C10" s="19" t="s">
        <v>9</v>
      </c>
      <c r="D10" s="224"/>
      <c r="E10" s="224"/>
      <c r="F10" s="224"/>
      <c r="G10" s="20" t="s">
        <v>10</v>
      </c>
      <c r="H10" s="225"/>
      <c r="I10" s="225"/>
      <c r="J10" s="225"/>
      <c r="K10" s="225"/>
      <c r="L10" s="21"/>
      <c r="M10" s="21"/>
      <c r="N10" s="21"/>
      <c r="O10" s="21"/>
      <c r="P10" s="21"/>
      <c r="Q10" s="21"/>
      <c r="R10" s="21"/>
      <c r="S10" s="21"/>
      <c r="T10" s="22" t="s">
        <v>11</v>
      </c>
      <c r="U10" s="23"/>
      <c r="V10" s="23"/>
      <c r="W10" s="23"/>
      <c r="X10" s="23"/>
      <c r="Y10" s="23"/>
      <c r="Z10" s="24"/>
      <c r="AA10" s="1"/>
      <c r="AB10" s="1"/>
      <c r="AC10" s="121"/>
      <c r="AD10" s="121"/>
      <c r="AE10" s="121"/>
      <c r="AF10" s="121"/>
      <c r="AG10" s="121"/>
      <c r="AH10" s="121"/>
      <c r="AI10" s="121"/>
      <c r="AJ10" s="121"/>
      <c r="AK10" s="4"/>
      <c r="AL10" s="4"/>
      <c r="AM10" s="4"/>
      <c r="AN10" s="4"/>
      <c r="AO10" s="4"/>
      <c r="AP10" s="4"/>
      <c r="AQ10" s="5"/>
      <c r="AR10" s="4"/>
    </row>
    <row r="11" spans="1:44" ht="12" customHeight="1" x14ac:dyDescent="0.7">
      <c r="A11" s="1"/>
      <c r="B11" s="1"/>
      <c r="C11" s="243" t="s">
        <v>12</v>
      </c>
      <c r="D11" s="244"/>
      <c r="E11" s="247" t="s">
        <v>13</v>
      </c>
      <c r="F11" s="247"/>
      <c r="G11" s="249"/>
      <c r="H11" s="249"/>
      <c r="I11" s="249"/>
      <c r="J11" s="249"/>
      <c r="K11" s="249"/>
      <c r="L11" s="249"/>
      <c r="M11" s="249"/>
      <c r="N11" s="249"/>
      <c r="O11" s="249"/>
      <c r="P11" s="249"/>
      <c r="Q11" s="249"/>
      <c r="R11" s="249"/>
      <c r="S11" s="250"/>
      <c r="T11" s="25" t="s">
        <v>14</v>
      </c>
      <c r="U11" s="26"/>
      <c r="V11" s="26"/>
      <c r="W11" s="26"/>
      <c r="X11" s="26"/>
      <c r="Y11" s="26"/>
      <c r="Z11" s="27"/>
      <c r="AA11" s="1"/>
      <c r="AB11" s="1"/>
      <c r="AC11" s="121"/>
      <c r="AD11" s="121"/>
      <c r="AE11" s="121"/>
      <c r="AF11" s="121"/>
      <c r="AG11" s="121"/>
      <c r="AH11" s="121"/>
      <c r="AI11" s="121"/>
      <c r="AJ11" s="121"/>
      <c r="AK11" s="4"/>
      <c r="AL11" s="4"/>
      <c r="AM11" s="4"/>
      <c r="AN11" s="4"/>
      <c r="AO11" s="4"/>
      <c r="AP11" s="4"/>
      <c r="AQ11" s="5"/>
      <c r="AR11" s="4"/>
    </row>
    <row r="12" spans="1:44" ht="18" customHeight="1" x14ac:dyDescent="0.7">
      <c r="A12" s="1"/>
      <c r="B12" s="1"/>
      <c r="C12" s="245"/>
      <c r="D12" s="246"/>
      <c r="E12" s="248"/>
      <c r="F12" s="248"/>
      <c r="G12" s="251"/>
      <c r="H12" s="251"/>
      <c r="I12" s="251"/>
      <c r="J12" s="251"/>
      <c r="K12" s="251"/>
      <c r="L12" s="251"/>
      <c r="M12" s="251"/>
      <c r="N12" s="251"/>
      <c r="O12" s="251"/>
      <c r="P12" s="251"/>
      <c r="Q12" s="251"/>
      <c r="R12" s="251"/>
      <c r="S12" s="252"/>
      <c r="T12" s="253"/>
      <c r="U12" s="254"/>
      <c r="V12" s="28" t="s">
        <v>3</v>
      </c>
      <c r="W12" s="8"/>
      <c r="X12" s="28" t="s">
        <v>15</v>
      </c>
      <c r="Y12" s="8"/>
      <c r="Z12" s="29" t="s">
        <v>5</v>
      </c>
      <c r="AA12" s="1"/>
      <c r="AB12" s="1"/>
      <c r="AC12" s="121"/>
      <c r="AD12" s="121"/>
      <c r="AE12" s="121"/>
      <c r="AF12" s="121"/>
      <c r="AG12" s="121"/>
      <c r="AH12" s="121"/>
      <c r="AI12" s="121"/>
      <c r="AJ12" s="121"/>
      <c r="AK12" s="4"/>
      <c r="AL12" s="4"/>
      <c r="AM12" s="4"/>
      <c r="AN12" s="4"/>
      <c r="AO12" s="4"/>
      <c r="AP12" s="4"/>
      <c r="AQ12" s="5"/>
      <c r="AR12" s="4"/>
    </row>
    <row r="13" spans="1:44" ht="18" customHeight="1" x14ac:dyDescent="0.7">
      <c r="A13" s="1"/>
      <c r="B13" s="1"/>
      <c r="C13" s="30" t="s">
        <v>16</v>
      </c>
      <c r="D13" s="20"/>
      <c r="E13" s="227"/>
      <c r="F13" s="227"/>
      <c r="G13" s="227"/>
      <c r="H13" s="227"/>
      <c r="I13" s="227"/>
      <c r="J13" s="227"/>
      <c r="K13" s="227"/>
      <c r="L13" s="227"/>
      <c r="M13" s="227"/>
      <c r="N13" s="227"/>
      <c r="O13" s="227"/>
      <c r="P13" s="227"/>
      <c r="Q13" s="227"/>
      <c r="R13" s="227"/>
      <c r="S13" s="228"/>
      <c r="T13" s="31" t="s">
        <v>17</v>
      </c>
      <c r="U13" s="32"/>
      <c r="V13" s="32"/>
      <c r="W13" s="32"/>
      <c r="X13" s="32"/>
      <c r="Y13" s="32"/>
      <c r="Z13" s="33"/>
      <c r="AA13" s="1"/>
      <c r="AB13" s="1"/>
      <c r="AC13" s="121"/>
      <c r="AD13" s="121"/>
      <c r="AE13" s="121"/>
      <c r="AF13" s="121"/>
      <c r="AG13" s="121"/>
      <c r="AH13" s="121"/>
      <c r="AI13" s="121"/>
      <c r="AJ13" s="121"/>
      <c r="AK13" s="4"/>
      <c r="AL13" s="4"/>
      <c r="AM13" s="4"/>
      <c r="AN13" s="4"/>
      <c r="AO13" s="4"/>
      <c r="AP13" s="4"/>
      <c r="AQ13" s="5"/>
      <c r="AR13" s="4"/>
    </row>
    <row r="14" spans="1:44" ht="30" customHeight="1" x14ac:dyDescent="0.7">
      <c r="A14" s="1"/>
      <c r="B14" s="1"/>
      <c r="C14" s="34" t="s">
        <v>18</v>
      </c>
      <c r="D14" s="35"/>
      <c r="E14" s="229"/>
      <c r="F14" s="229"/>
      <c r="G14" s="229"/>
      <c r="H14" s="229"/>
      <c r="I14" s="229"/>
      <c r="J14" s="229"/>
      <c r="K14" s="229"/>
      <c r="L14" s="229"/>
      <c r="M14" s="229"/>
      <c r="N14" s="229"/>
      <c r="O14" s="229"/>
      <c r="P14" s="229"/>
      <c r="Q14" s="229"/>
      <c r="R14" s="229"/>
      <c r="S14" s="230"/>
      <c r="T14" s="255"/>
      <c r="U14" s="256"/>
      <c r="V14" s="256"/>
      <c r="W14" s="256"/>
      <c r="X14" s="256"/>
      <c r="Y14" s="256"/>
      <c r="Z14" s="257"/>
      <c r="AA14" s="1"/>
      <c r="AB14" s="1"/>
      <c r="AC14" s="121"/>
      <c r="AD14" s="121"/>
      <c r="AE14" s="121"/>
      <c r="AF14" s="121"/>
      <c r="AG14" s="121"/>
      <c r="AH14" s="121"/>
      <c r="AI14" s="121"/>
      <c r="AJ14" s="121"/>
      <c r="AK14" s="4"/>
      <c r="AL14" s="4"/>
      <c r="AM14" s="4"/>
      <c r="AN14" s="4"/>
      <c r="AO14" s="4"/>
      <c r="AP14" s="4"/>
      <c r="AQ14" s="5"/>
      <c r="AR14" s="4"/>
    </row>
    <row r="15" spans="1:44" ht="18.75" customHeight="1" x14ac:dyDescent="0.7">
      <c r="A15" s="1"/>
      <c r="B15" s="1"/>
      <c r="C15" s="22" t="s">
        <v>19</v>
      </c>
      <c r="D15" s="23"/>
      <c r="E15" s="23"/>
      <c r="F15" s="23"/>
      <c r="G15" s="23"/>
      <c r="H15" s="23"/>
      <c r="I15" s="23"/>
      <c r="J15" s="23"/>
      <c r="K15" s="23"/>
      <c r="L15" s="23"/>
      <c r="M15" s="258" t="s">
        <v>20</v>
      </c>
      <c r="N15" s="259"/>
      <c r="O15" s="259"/>
      <c r="P15" s="259"/>
      <c r="Q15" s="259"/>
      <c r="R15" s="259"/>
      <c r="S15" s="259"/>
      <c r="T15" s="259"/>
      <c r="U15" s="259"/>
      <c r="V15" s="260" t="s">
        <v>21</v>
      </c>
      <c r="W15" s="260"/>
      <c r="X15" s="260"/>
      <c r="Y15" s="260"/>
      <c r="Z15" s="261"/>
      <c r="AA15" s="1"/>
      <c r="AB15" s="1"/>
      <c r="AC15" s="121"/>
      <c r="AD15" s="121"/>
      <c r="AE15" s="121"/>
      <c r="AF15" s="121"/>
      <c r="AG15" s="121"/>
      <c r="AH15" s="121"/>
      <c r="AI15" s="121"/>
      <c r="AJ15" s="121"/>
      <c r="AK15" s="4"/>
      <c r="AL15" s="4"/>
      <c r="AM15" s="4"/>
      <c r="AN15" s="4"/>
      <c r="AO15" s="4"/>
      <c r="AP15" s="4"/>
      <c r="AQ15" s="5"/>
      <c r="AR15" s="4"/>
    </row>
    <row r="16" spans="1:44" ht="25.5" customHeight="1" x14ac:dyDescent="0.7">
      <c r="A16" s="1"/>
      <c r="B16" s="1"/>
      <c r="C16" s="235"/>
      <c r="D16" s="236"/>
      <c r="E16" s="236"/>
      <c r="F16" s="236"/>
      <c r="G16" s="236"/>
      <c r="H16" s="236"/>
      <c r="I16" s="236"/>
      <c r="J16" s="236"/>
      <c r="K16" s="236"/>
      <c r="L16" s="237"/>
      <c r="M16" s="238"/>
      <c r="N16" s="239"/>
      <c r="O16" s="239"/>
      <c r="P16" s="239"/>
      <c r="Q16" s="239"/>
      <c r="R16" s="239"/>
      <c r="S16" s="239"/>
      <c r="T16" s="239"/>
      <c r="U16" s="239"/>
      <c r="V16" s="239"/>
      <c r="W16" s="239"/>
      <c r="X16" s="239"/>
      <c r="Y16" s="239"/>
      <c r="Z16" s="240"/>
      <c r="AA16" s="1"/>
      <c r="AB16" s="1"/>
      <c r="AC16" s="121"/>
      <c r="AD16" s="121"/>
      <c r="AE16" s="121"/>
      <c r="AF16" s="121"/>
      <c r="AG16" s="121"/>
      <c r="AH16" s="121"/>
      <c r="AI16" s="121"/>
      <c r="AJ16" s="121"/>
      <c r="AK16" s="4"/>
      <c r="AL16" s="4"/>
      <c r="AM16" s="4"/>
      <c r="AN16" s="4"/>
      <c r="AO16" s="4"/>
      <c r="AP16" s="4"/>
      <c r="AQ16" s="5"/>
      <c r="AR16" s="4"/>
    </row>
    <row r="17" spans="1:44" s="37" customFormat="1" ht="21" customHeight="1" x14ac:dyDescent="0.7">
      <c r="A17" s="36"/>
      <c r="B17" s="36"/>
      <c r="C17" s="221" t="s">
        <v>22</v>
      </c>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36"/>
      <c r="AB17" s="36"/>
      <c r="AC17" s="124"/>
      <c r="AD17" s="124"/>
      <c r="AE17" s="124"/>
      <c r="AF17" s="124"/>
      <c r="AG17" s="124"/>
      <c r="AH17" s="124"/>
      <c r="AI17" s="124"/>
      <c r="AJ17" s="124"/>
      <c r="AK17" s="38"/>
      <c r="AL17" s="38"/>
      <c r="AM17" s="38"/>
      <c r="AN17" s="38"/>
      <c r="AO17" s="38"/>
      <c r="AP17" s="38"/>
      <c r="AQ17" s="39"/>
      <c r="AR17" s="38"/>
    </row>
    <row r="18" spans="1:44" s="37" customFormat="1" ht="21" customHeight="1" x14ac:dyDescent="0.7">
      <c r="A18" s="36"/>
      <c r="B18" s="36"/>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36"/>
      <c r="AB18" s="36"/>
      <c r="AC18" s="124"/>
      <c r="AD18" s="124"/>
      <c r="AE18" s="124"/>
      <c r="AF18" s="124"/>
      <c r="AG18" s="124"/>
      <c r="AH18" s="124"/>
      <c r="AI18" s="124"/>
      <c r="AJ18" s="124"/>
      <c r="AK18" s="38"/>
      <c r="AL18" s="38"/>
      <c r="AM18" s="38"/>
      <c r="AN18" s="38"/>
      <c r="AO18" s="38"/>
      <c r="AP18" s="38"/>
      <c r="AQ18" s="39"/>
      <c r="AR18" s="38"/>
    </row>
    <row r="19" spans="1:44" s="41" customFormat="1" ht="4.5" customHeight="1" x14ac:dyDescent="0.7">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125"/>
      <c r="AD19" s="125"/>
      <c r="AE19" s="125"/>
      <c r="AF19" s="125"/>
      <c r="AG19" s="125"/>
      <c r="AH19" s="125"/>
      <c r="AI19" s="125"/>
      <c r="AJ19" s="125"/>
      <c r="AK19" s="42"/>
      <c r="AL19" s="42"/>
      <c r="AM19" s="42"/>
      <c r="AN19" s="42"/>
      <c r="AO19" s="42"/>
      <c r="AP19" s="42"/>
      <c r="AQ19" s="43"/>
      <c r="AR19" s="42"/>
    </row>
    <row r="20" spans="1:44" s="41" customFormat="1" ht="18" customHeight="1" x14ac:dyDescent="0.7">
      <c r="A20" s="40"/>
      <c r="B20" s="40"/>
      <c r="C20" s="40"/>
      <c r="D20" s="40"/>
      <c r="E20" s="222" t="s">
        <v>23</v>
      </c>
      <c r="F20" s="223" t="s">
        <v>24</v>
      </c>
      <c r="G20" s="223"/>
      <c r="H20" s="223"/>
      <c r="I20" s="223"/>
      <c r="J20" s="223"/>
      <c r="K20" s="223"/>
      <c r="L20" s="223"/>
      <c r="M20" s="223"/>
      <c r="N20" s="223"/>
      <c r="O20" s="223"/>
      <c r="P20" s="223"/>
      <c r="Q20" s="223"/>
      <c r="R20" s="223"/>
      <c r="S20" s="223"/>
      <c r="T20" s="223"/>
      <c r="U20" s="223"/>
      <c r="V20" s="223"/>
      <c r="W20" s="223"/>
      <c r="X20" s="223"/>
      <c r="Y20" s="223"/>
      <c r="Z20" s="223"/>
      <c r="AA20" s="40"/>
      <c r="AB20" s="40"/>
      <c r="AC20" s="125"/>
      <c r="AD20" s="125"/>
      <c r="AE20" s="125"/>
      <c r="AF20" s="125"/>
      <c r="AG20" s="125"/>
      <c r="AH20" s="125"/>
      <c r="AI20" s="125"/>
      <c r="AJ20" s="125"/>
      <c r="AK20" s="42"/>
      <c r="AL20" s="42"/>
      <c r="AM20" s="42"/>
      <c r="AN20" s="42"/>
      <c r="AO20" s="42"/>
      <c r="AP20" s="42"/>
      <c r="AQ20" s="43"/>
      <c r="AR20" s="42"/>
    </row>
    <row r="21" spans="1:44" s="41" customFormat="1" ht="12" customHeight="1" x14ac:dyDescent="0.7">
      <c r="A21" s="40"/>
      <c r="B21" s="40"/>
      <c r="C21" s="40"/>
      <c r="D21" s="44"/>
      <c r="E21" s="222"/>
      <c r="F21" s="223"/>
      <c r="G21" s="223"/>
      <c r="H21" s="223"/>
      <c r="I21" s="223"/>
      <c r="J21" s="223"/>
      <c r="K21" s="223"/>
      <c r="L21" s="223"/>
      <c r="M21" s="223"/>
      <c r="N21" s="223"/>
      <c r="O21" s="223"/>
      <c r="P21" s="223"/>
      <c r="Q21" s="223"/>
      <c r="R21" s="223"/>
      <c r="S21" s="223"/>
      <c r="T21" s="223"/>
      <c r="U21" s="223"/>
      <c r="V21" s="223"/>
      <c r="W21" s="223"/>
      <c r="X21" s="223"/>
      <c r="Y21" s="223"/>
      <c r="Z21" s="223"/>
      <c r="AA21" s="40"/>
      <c r="AB21" s="40"/>
      <c r="AC21" s="125"/>
      <c r="AD21" s="125"/>
      <c r="AE21" s="125"/>
      <c r="AF21" s="125"/>
      <c r="AG21" s="125"/>
      <c r="AH21" s="125"/>
      <c r="AI21" s="125"/>
      <c r="AJ21" s="125"/>
      <c r="AK21" s="42"/>
      <c r="AL21" s="42"/>
      <c r="AM21" s="42"/>
      <c r="AN21" s="42"/>
      <c r="AO21" s="42"/>
      <c r="AP21" s="42"/>
      <c r="AQ21" s="43"/>
      <c r="AR21" s="42"/>
    </row>
    <row r="22" spans="1:44" s="41" customFormat="1" ht="18" customHeight="1" x14ac:dyDescent="0.7">
      <c r="A22" s="40"/>
      <c r="B22" s="40"/>
      <c r="C22" s="40"/>
      <c r="D22" s="40"/>
      <c r="E22" s="45" t="s">
        <v>25</v>
      </c>
      <c r="F22" s="46" t="s">
        <v>26</v>
      </c>
      <c r="G22" s="46"/>
      <c r="H22" s="46"/>
      <c r="I22" s="46"/>
      <c r="J22" s="46"/>
      <c r="K22" s="46"/>
      <c r="L22" s="46"/>
      <c r="M22" s="46"/>
      <c r="N22" s="46"/>
      <c r="O22" s="46"/>
      <c r="P22" s="46"/>
      <c r="Q22" s="46"/>
      <c r="R22" s="46"/>
      <c r="S22" s="46"/>
      <c r="T22" s="46"/>
      <c r="U22" s="46"/>
      <c r="V22" s="46"/>
      <c r="W22" s="46"/>
      <c r="X22" s="46"/>
      <c r="Y22" s="46"/>
      <c r="Z22" s="46"/>
      <c r="AA22" s="40"/>
      <c r="AB22" s="40"/>
      <c r="AC22" s="125"/>
      <c r="AD22" s="125"/>
      <c r="AE22" s="125"/>
      <c r="AF22" s="125"/>
      <c r="AG22" s="125"/>
      <c r="AH22" s="125"/>
      <c r="AI22" s="125"/>
      <c r="AJ22" s="125"/>
      <c r="AK22" s="42"/>
      <c r="AL22" s="42"/>
      <c r="AM22" s="42"/>
      <c r="AN22" s="42"/>
      <c r="AO22" s="42"/>
      <c r="AP22" s="42"/>
      <c r="AQ22" s="43"/>
      <c r="AR22" s="42"/>
    </row>
    <row r="23" spans="1:44" s="41" customFormat="1" ht="18" customHeight="1" x14ac:dyDescent="0.7">
      <c r="A23" s="40"/>
      <c r="B23" s="40"/>
      <c r="C23" s="40"/>
      <c r="D23" s="40"/>
      <c r="E23" s="222" t="s">
        <v>27</v>
      </c>
      <c r="F23" s="223" t="s">
        <v>28</v>
      </c>
      <c r="G23" s="223"/>
      <c r="H23" s="223"/>
      <c r="I23" s="223"/>
      <c r="J23" s="223"/>
      <c r="K23" s="223"/>
      <c r="L23" s="223"/>
      <c r="M23" s="223"/>
      <c r="N23" s="223"/>
      <c r="O23" s="223"/>
      <c r="P23" s="223"/>
      <c r="Q23" s="223"/>
      <c r="R23" s="223"/>
      <c r="S23" s="223"/>
      <c r="T23" s="223"/>
      <c r="U23" s="223"/>
      <c r="V23" s="223"/>
      <c r="W23" s="223"/>
      <c r="X23" s="223"/>
      <c r="Y23" s="223"/>
      <c r="Z23" s="223"/>
      <c r="AA23" s="40"/>
      <c r="AB23" s="40"/>
      <c r="AC23" s="125"/>
      <c r="AD23" s="125"/>
      <c r="AE23" s="125"/>
      <c r="AF23" s="125"/>
      <c r="AG23" s="125"/>
      <c r="AH23" s="125"/>
      <c r="AI23" s="125"/>
      <c r="AJ23" s="125"/>
      <c r="AK23" s="42"/>
      <c r="AL23" s="42"/>
      <c r="AM23" s="42"/>
      <c r="AN23" s="42"/>
      <c r="AO23" s="42"/>
      <c r="AP23" s="42"/>
      <c r="AQ23" s="43"/>
      <c r="AR23" s="42"/>
    </row>
    <row r="24" spans="1:44" s="41" customFormat="1" ht="12" customHeight="1" x14ac:dyDescent="0.7">
      <c r="A24" s="40"/>
      <c r="B24" s="40"/>
      <c r="C24" s="40"/>
      <c r="D24" s="44"/>
      <c r="E24" s="222"/>
      <c r="F24" s="223"/>
      <c r="G24" s="223"/>
      <c r="H24" s="223"/>
      <c r="I24" s="223"/>
      <c r="J24" s="223"/>
      <c r="K24" s="223"/>
      <c r="L24" s="223"/>
      <c r="M24" s="223"/>
      <c r="N24" s="223"/>
      <c r="O24" s="223"/>
      <c r="P24" s="223"/>
      <c r="Q24" s="223"/>
      <c r="R24" s="223"/>
      <c r="S24" s="223"/>
      <c r="T24" s="223"/>
      <c r="U24" s="223"/>
      <c r="V24" s="223"/>
      <c r="W24" s="223"/>
      <c r="X24" s="223"/>
      <c r="Y24" s="223"/>
      <c r="Z24" s="223"/>
      <c r="AA24" s="40"/>
      <c r="AB24" s="40"/>
      <c r="AC24" s="125"/>
      <c r="AD24" s="125"/>
      <c r="AE24" s="125"/>
      <c r="AF24" s="125"/>
      <c r="AG24" s="125"/>
      <c r="AH24" s="125"/>
      <c r="AI24" s="125"/>
      <c r="AJ24" s="125"/>
      <c r="AK24" s="42"/>
      <c r="AL24" s="42"/>
      <c r="AM24" s="42"/>
      <c r="AN24" s="42"/>
      <c r="AO24" s="42"/>
      <c r="AP24" s="42"/>
      <c r="AQ24" s="43"/>
      <c r="AR24" s="42"/>
    </row>
    <row r="25" spans="1:44" ht="10.5" customHeight="1" x14ac:dyDescent="0.7">
      <c r="A25" s="47"/>
      <c r="B25" s="1"/>
      <c r="C25" s="48"/>
      <c r="D25" s="48"/>
      <c r="E25" s="48"/>
      <c r="F25" s="48"/>
      <c r="G25" s="48"/>
      <c r="H25" s="48"/>
      <c r="I25" s="48"/>
      <c r="J25" s="48"/>
      <c r="K25" s="48"/>
      <c r="L25" s="48"/>
      <c r="M25" s="48"/>
      <c r="N25" s="48"/>
      <c r="O25" s="48"/>
      <c r="P25" s="48"/>
      <c r="Q25" s="48"/>
      <c r="R25" s="48"/>
      <c r="S25" s="48"/>
      <c r="T25" s="1"/>
      <c r="U25" s="1"/>
      <c r="V25" s="1"/>
      <c r="W25" s="1"/>
      <c r="X25" s="1"/>
      <c r="Y25" s="1"/>
      <c r="Z25" s="1"/>
      <c r="AA25" s="1"/>
      <c r="AB25" s="1"/>
      <c r="AC25" s="121"/>
      <c r="AD25" s="121"/>
      <c r="AE25" s="121"/>
      <c r="AF25" s="121"/>
      <c r="AG25" s="121"/>
      <c r="AH25" s="121"/>
      <c r="AI25" s="121"/>
      <c r="AJ25" s="121"/>
      <c r="AK25" s="4"/>
      <c r="AL25" s="4"/>
      <c r="AM25" s="4"/>
      <c r="AN25" s="4"/>
      <c r="AO25" s="4"/>
      <c r="AP25" s="4"/>
      <c r="AQ25" s="5"/>
      <c r="AR25" s="4"/>
    </row>
    <row r="26" spans="1:44" ht="19.5" customHeight="1" x14ac:dyDescent="0.7">
      <c r="A26" s="49" t="s">
        <v>29</v>
      </c>
      <c r="B26" s="50" t="s">
        <v>30</v>
      </c>
      <c r="C26" s="48"/>
      <c r="D26" s="48"/>
      <c r="E26" s="51"/>
      <c r="F26" s="48"/>
      <c r="G26" s="48"/>
      <c r="H26" s="48"/>
      <c r="I26" s="48"/>
      <c r="J26" s="48"/>
      <c r="K26" s="48"/>
      <c r="L26" s="48"/>
      <c r="M26" s="48"/>
      <c r="N26" s="48"/>
      <c r="O26" s="48"/>
      <c r="P26" s="48"/>
      <c r="Q26" s="48"/>
      <c r="R26" s="48"/>
      <c r="S26" s="48"/>
      <c r="T26" s="1"/>
      <c r="U26" s="1"/>
      <c r="V26" s="1"/>
      <c r="W26" s="1"/>
      <c r="X26" s="1"/>
      <c r="Y26" s="1"/>
      <c r="Z26" s="1"/>
      <c r="AA26" s="1"/>
      <c r="AB26" s="1"/>
      <c r="AC26" s="121"/>
      <c r="AD26" s="121"/>
      <c r="AE26" s="121"/>
      <c r="AF26" s="121"/>
      <c r="AG26" s="121"/>
      <c r="AH26" s="121"/>
      <c r="AI26" s="121"/>
      <c r="AJ26" s="121"/>
      <c r="AK26" s="4"/>
      <c r="AL26" s="4"/>
      <c r="AM26" s="4"/>
      <c r="AN26" s="4"/>
      <c r="AO26" s="4"/>
      <c r="AP26" s="4"/>
      <c r="AQ26" s="5"/>
      <c r="AR26" s="4"/>
    </row>
    <row r="27" spans="1:44" ht="21" customHeight="1" x14ac:dyDescent="0.7">
      <c r="A27" s="47"/>
      <c r="B27" s="1"/>
      <c r="C27" s="52" t="s">
        <v>31</v>
      </c>
      <c r="D27" s="48" t="s">
        <v>32</v>
      </c>
      <c r="E27" s="48"/>
      <c r="F27" s="48"/>
      <c r="G27" s="48"/>
      <c r="H27" s="48"/>
      <c r="I27" s="48"/>
      <c r="J27" s="48"/>
      <c r="K27" s="48"/>
      <c r="L27" s="48"/>
      <c r="M27" s="48"/>
      <c r="N27" s="48"/>
      <c r="O27" s="48"/>
      <c r="P27" s="48"/>
      <c r="Q27" s="48"/>
      <c r="R27" s="48"/>
      <c r="S27" s="48"/>
      <c r="T27" s="48"/>
      <c r="U27" s="48"/>
      <c r="V27" s="1"/>
      <c r="W27" s="1"/>
      <c r="X27" s="1"/>
      <c r="Y27" s="1"/>
      <c r="Z27" s="1"/>
      <c r="AA27" s="1"/>
      <c r="AB27" s="1"/>
      <c r="AC27" s="121"/>
      <c r="AD27" s="121"/>
      <c r="AE27" s="121"/>
      <c r="AF27" s="121"/>
      <c r="AG27" s="121"/>
      <c r="AH27" s="121"/>
      <c r="AI27" s="121"/>
      <c r="AJ27" s="121"/>
      <c r="AK27" s="4"/>
      <c r="AL27" s="4"/>
      <c r="AM27" s="4"/>
      <c r="AN27" s="4"/>
      <c r="AO27" s="4"/>
      <c r="AP27" s="4"/>
      <c r="AQ27" s="5"/>
      <c r="AR27" s="4"/>
    </row>
    <row r="28" spans="1:44" ht="6.3" customHeight="1" x14ac:dyDescent="0.7">
      <c r="A28" s="47"/>
      <c r="B28" s="1"/>
      <c r="C28" s="52"/>
      <c r="D28" s="48"/>
      <c r="E28" s="48"/>
      <c r="F28" s="48"/>
      <c r="G28" s="48"/>
      <c r="H28" s="48"/>
      <c r="I28" s="48"/>
      <c r="J28" s="48"/>
      <c r="K28" s="48"/>
      <c r="L28" s="48"/>
      <c r="M28" s="48"/>
      <c r="N28" s="48"/>
      <c r="O28" s="48"/>
      <c r="P28" s="48"/>
      <c r="Q28" s="48"/>
      <c r="R28" s="48"/>
      <c r="S28" s="48"/>
      <c r="T28" s="48"/>
      <c r="U28" s="48"/>
      <c r="V28" s="1"/>
      <c r="W28" s="1"/>
      <c r="X28" s="1"/>
      <c r="Y28" s="1"/>
      <c r="Z28" s="1"/>
      <c r="AA28" s="1"/>
      <c r="AB28" s="1"/>
      <c r="AC28" s="121"/>
      <c r="AD28" s="121"/>
      <c r="AE28" s="121"/>
      <c r="AF28" s="121"/>
      <c r="AG28" s="121"/>
      <c r="AH28" s="121"/>
      <c r="AI28" s="121"/>
      <c r="AJ28" s="121"/>
      <c r="AK28" s="4"/>
      <c r="AL28" s="4"/>
      <c r="AM28" s="4"/>
      <c r="AN28" s="4"/>
      <c r="AO28" s="4"/>
      <c r="AP28" s="4"/>
      <c r="AQ28" s="5"/>
      <c r="AR28" s="4"/>
    </row>
    <row r="29" spans="1:44" ht="16.25" customHeight="1" x14ac:dyDescent="0.7">
      <c r="A29" s="47"/>
      <c r="B29" s="1"/>
      <c r="C29" s="53" t="s">
        <v>33</v>
      </c>
      <c r="D29" s="48" t="s">
        <v>34</v>
      </c>
      <c r="E29" s="48"/>
      <c r="F29" s="48"/>
      <c r="G29" s="48"/>
      <c r="H29" s="48"/>
      <c r="I29" s="48"/>
      <c r="J29" s="48"/>
      <c r="K29" s="48"/>
      <c r="L29" s="48"/>
      <c r="M29" s="48"/>
      <c r="N29" s="48"/>
      <c r="O29" s="48"/>
      <c r="P29" s="48"/>
      <c r="Q29" s="48"/>
      <c r="R29" s="48"/>
      <c r="S29" s="48"/>
      <c r="T29" s="1"/>
      <c r="U29" s="1"/>
      <c r="V29" s="1"/>
      <c r="W29" s="1"/>
      <c r="X29" s="1"/>
      <c r="Y29" s="1"/>
      <c r="Z29" s="1"/>
      <c r="AA29" s="1"/>
      <c r="AB29" s="1"/>
      <c r="AC29" s="121"/>
      <c r="AD29" s="121"/>
      <c r="AE29" s="121"/>
      <c r="AF29" s="121"/>
      <c r="AG29" s="121"/>
      <c r="AH29" s="121"/>
      <c r="AI29" s="121"/>
      <c r="AJ29" s="121"/>
      <c r="AK29" s="4"/>
      <c r="AL29" s="4"/>
      <c r="AM29" s="4"/>
      <c r="AN29" s="4"/>
      <c r="AO29" s="4"/>
      <c r="AP29" s="4"/>
      <c r="AQ29" s="5"/>
      <c r="AR29" s="4"/>
    </row>
    <row r="30" spans="1:44" ht="16.25" customHeight="1" x14ac:dyDescent="0.7">
      <c r="A30" s="47"/>
      <c r="B30" s="1"/>
      <c r="C30" s="53" t="s">
        <v>33</v>
      </c>
      <c r="D30" s="48" t="s">
        <v>35</v>
      </c>
      <c r="E30" s="48"/>
      <c r="F30" s="48"/>
      <c r="G30" s="48"/>
      <c r="H30" s="48"/>
      <c r="I30" s="48"/>
      <c r="J30" s="48"/>
      <c r="K30" s="48"/>
      <c r="L30" s="48"/>
      <c r="M30" s="48"/>
      <c r="N30" s="48"/>
      <c r="O30" s="48"/>
      <c r="P30" s="48"/>
      <c r="Q30" s="48"/>
      <c r="R30" s="48"/>
      <c r="S30" s="48"/>
      <c r="T30" s="1"/>
      <c r="U30" s="1"/>
      <c r="V30" s="1"/>
      <c r="W30" s="1"/>
      <c r="X30" s="1"/>
      <c r="Y30" s="1"/>
      <c r="Z30" s="1"/>
      <c r="AA30" s="1"/>
      <c r="AB30" s="1"/>
      <c r="AC30" s="121"/>
      <c r="AD30" s="121"/>
      <c r="AE30" s="121"/>
      <c r="AF30" s="121"/>
      <c r="AG30" s="121"/>
      <c r="AH30" s="121"/>
      <c r="AI30" s="121"/>
      <c r="AJ30" s="121"/>
      <c r="AK30" s="4"/>
      <c r="AL30" s="4"/>
      <c r="AM30" s="4"/>
      <c r="AN30" s="4"/>
      <c r="AO30" s="4"/>
      <c r="AP30" s="4"/>
      <c r="AQ30" s="5"/>
      <c r="AR30" s="4"/>
    </row>
    <row r="31" spans="1:44" ht="6.3" customHeight="1" x14ac:dyDescent="0.7">
      <c r="A31" s="47"/>
      <c r="B31" s="1"/>
      <c r="C31" s="54"/>
      <c r="D31" s="48"/>
      <c r="E31" s="48"/>
      <c r="F31" s="48"/>
      <c r="G31" s="48"/>
      <c r="H31" s="48"/>
      <c r="I31" s="48"/>
      <c r="J31" s="48"/>
      <c r="K31" s="48"/>
      <c r="L31" s="48"/>
      <c r="M31" s="48"/>
      <c r="N31" s="48"/>
      <c r="O31" s="48"/>
      <c r="P31" s="48"/>
      <c r="Q31" s="48"/>
      <c r="R31" s="48"/>
      <c r="S31" s="48"/>
      <c r="T31" s="1"/>
      <c r="U31" s="1"/>
      <c r="V31" s="1"/>
      <c r="W31" s="1"/>
      <c r="X31" s="1"/>
      <c r="Y31" s="1"/>
      <c r="Z31" s="1"/>
      <c r="AA31" s="1"/>
      <c r="AB31" s="1"/>
      <c r="AC31" s="121"/>
      <c r="AD31" s="121"/>
      <c r="AE31" s="121"/>
      <c r="AF31" s="121"/>
      <c r="AG31" s="121"/>
      <c r="AH31" s="121"/>
      <c r="AI31" s="121"/>
      <c r="AJ31" s="121"/>
      <c r="AK31" s="4"/>
      <c r="AL31" s="4"/>
      <c r="AM31" s="4"/>
      <c r="AN31" s="4"/>
      <c r="AO31" s="4"/>
      <c r="AP31" s="4"/>
      <c r="AQ31" s="5"/>
      <c r="AR31" s="4"/>
    </row>
    <row r="32" spans="1:44" ht="16.25" customHeight="1" x14ac:dyDescent="0.7">
      <c r="A32" s="47"/>
      <c r="B32" s="1"/>
      <c r="C32" s="55" t="s">
        <v>33</v>
      </c>
      <c r="D32" s="48" t="s">
        <v>36</v>
      </c>
      <c r="E32" s="48"/>
      <c r="F32" s="48"/>
      <c r="G32" s="48"/>
      <c r="H32" s="48"/>
      <c r="I32" s="48"/>
      <c r="J32" s="48"/>
      <c r="K32" s="48"/>
      <c r="L32" s="48"/>
      <c r="M32" s="48"/>
      <c r="N32" s="48"/>
      <c r="O32" s="48"/>
      <c r="P32" s="48"/>
      <c r="Q32" s="48"/>
      <c r="R32" s="48"/>
      <c r="S32" s="48"/>
      <c r="T32" s="48"/>
      <c r="U32" s="48"/>
      <c r="V32" s="1"/>
      <c r="W32" s="1"/>
      <c r="X32" s="1"/>
      <c r="Y32" s="1"/>
      <c r="Z32" s="1"/>
      <c r="AA32" s="1"/>
      <c r="AB32" s="1"/>
      <c r="AC32" s="121"/>
      <c r="AD32" s="121"/>
      <c r="AE32" s="121"/>
      <c r="AF32" s="121"/>
      <c r="AG32" s="121"/>
      <c r="AH32" s="121"/>
      <c r="AI32" s="121"/>
      <c r="AJ32" s="121"/>
      <c r="AK32" s="4"/>
      <c r="AL32" s="4"/>
      <c r="AM32" s="4"/>
      <c r="AN32" s="4"/>
      <c r="AO32" s="4"/>
      <c r="AP32" s="4"/>
      <c r="AQ32" s="5"/>
      <c r="AR32" s="4"/>
    </row>
    <row r="33" spans="1:44" ht="16.25" customHeight="1" x14ac:dyDescent="0.7">
      <c r="A33" s="47"/>
      <c r="B33" s="1"/>
      <c r="C33" s="55" t="s">
        <v>33</v>
      </c>
      <c r="D33" s="48" t="s">
        <v>37</v>
      </c>
      <c r="E33" s="48"/>
      <c r="F33" s="48"/>
      <c r="G33" s="48"/>
      <c r="H33" s="48"/>
      <c r="I33" s="48"/>
      <c r="J33" s="48"/>
      <c r="K33" s="48"/>
      <c r="L33" s="48"/>
      <c r="M33" s="48"/>
      <c r="N33" s="48"/>
      <c r="O33" s="48"/>
      <c r="P33" s="48"/>
      <c r="Q33" s="48"/>
      <c r="R33" s="48"/>
      <c r="S33" s="48"/>
      <c r="T33" s="48"/>
      <c r="U33" s="48"/>
      <c r="V33" s="1"/>
      <c r="W33" s="1"/>
      <c r="X33" s="1"/>
      <c r="Y33" s="1"/>
      <c r="Z33" s="1"/>
      <c r="AA33" s="1"/>
      <c r="AB33" s="1"/>
      <c r="AC33" s="121"/>
      <c r="AD33" s="121"/>
      <c r="AE33" s="121"/>
      <c r="AF33" s="121"/>
      <c r="AG33" s="121"/>
      <c r="AH33" s="121"/>
      <c r="AI33" s="121"/>
      <c r="AJ33" s="121"/>
      <c r="AK33" s="4"/>
      <c r="AL33" s="4"/>
      <c r="AM33" s="4"/>
      <c r="AN33" s="4"/>
      <c r="AO33" s="4"/>
      <c r="AP33" s="4"/>
      <c r="AQ33" s="5"/>
      <c r="AR33" s="4"/>
    </row>
    <row r="34" spans="1:44" s="11" customFormat="1" ht="11.75" customHeight="1" x14ac:dyDescent="0.7">
      <c r="A34" s="6"/>
      <c r="B34" s="6"/>
      <c r="C34" s="56"/>
      <c r="D34" s="57" t="s">
        <v>38</v>
      </c>
      <c r="E34" s="57"/>
      <c r="F34" s="57"/>
      <c r="G34" s="57"/>
      <c r="H34" s="57"/>
      <c r="I34" s="57"/>
      <c r="J34" s="57"/>
      <c r="K34" s="57"/>
      <c r="L34" s="57"/>
      <c r="M34" s="57"/>
      <c r="N34" s="57"/>
      <c r="O34" s="57"/>
      <c r="P34" s="57"/>
      <c r="Q34" s="57"/>
      <c r="R34" s="57"/>
      <c r="S34" s="57"/>
      <c r="T34" s="57"/>
      <c r="U34" s="57"/>
      <c r="V34" s="57"/>
      <c r="W34" s="57"/>
      <c r="X34" s="57"/>
      <c r="Y34" s="57"/>
      <c r="Z34" s="57"/>
      <c r="AA34" s="6"/>
      <c r="AB34" s="6"/>
      <c r="AC34" s="122"/>
      <c r="AD34" s="122"/>
      <c r="AE34" s="122"/>
      <c r="AF34" s="122"/>
      <c r="AG34" s="122"/>
      <c r="AH34" s="122"/>
      <c r="AI34" s="122"/>
      <c r="AJ34" s="122"/>
      <c r="AK34" s="12"/>
      <c r="AL34" s="12"/>
      <c r="AM34" s="12"/>
      <c r="AN34" s="12"/>
      <c r="AO34" s="12"/>
      <c r="AP34" s="12"/>
      <c r="AQ34" s="13"/>
      <c r="AR34" s="12"/>
    </row>
    <row r="35" spans="1:44" ht="10.5" customHeight="1" x14ac:dyDescent="0.7">
      <c r="A35" s="47"/>
      <c r="B35" s="1"/>
      <c r="C35" s="48"/>
      <c r="D35" s="48"/>
      <c r="E35" s="48"/>
      <c r="F35" s="48"/>
      <c r="G35" s="48"/>
      <c r="H35" s="48"/>
      <c r="I35" s="48"/>
      <c r="J35" s="48"/>
      <c r="K35" s="48"/>
      <c r="L35" s="48"/>
      <c r="M35" s="48"/>
      <c r="N35" s="48"/>
      <c r="O35" s="48"/>
      <c r="P35" s="48"/>
      <c r="Q35" s="48"/>
      <c r="R35" s="48"/>
      <c r="S35" s="48"/>
      <c r="T35" s="1"/>
      <c r="U35" s="1"/>
      <c r="V35" s="1"/>
      <c r="W35" s="1"/>
      <c r="X35" s="1"/>
      <c r="Y35" s="1"/>
      <c r="Z35" s="1"/>
      <c r="AA35" s="1"/>
      <c r="AB35" s="1"/>
      <c r="AC35" s="121"/>
      <c r="AD35" s="121"/>
      <c r="AE35" s="121"/>
      <c r="AF35" s="121"/>
      <c r="AG35" s="121"/>
      <c r="AH35" s="121"/>
      <c r="AI35" s="121"/>
      <c r="AJ35" s="121"/>
      <c r="AK35" s="4"/>
      <c r="AL35" s="4"/>
      <c r="AM35" s="4"/>
      <c r="AN35" s="4"/>
      <c r="AO35" s="4"/>
      <c r="AP35" s="4"/>
      <c r="AQ35" s="5"/>
      <c r="AR35" s="4"/>
    </row>
    <row r="36" spans="1:44" s="16" customFormat="1" ht="18.75" customHeight="1" x14ac:dyDescent="0.7">
      <c r="A36" s="49" t="s">
        <v>39</v>
      </c>
      <c r="B36" s="50" t="s">
        <v>40</v>
      </c>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23"/>
      <c r="AD36" s="123"/>
      <c r="AE36" s="123"/>
      <c r="AF36" s="123"/>
      <c r="AG36" s="123"/>
      <c r="AH36" s="123"/>
      <c r="AI36" s="123"/>
      <c r="AJ36" s="123"/>
      <c r="AK36" s="17"/>
      <c r="AL36" s="17"/>
      <c r="AM36" s="17"/>
      <c r="AN36" s="17"/>
      <c r="AO36" s="17"/>
      <c r="AP36" s="17"/>
      <c r="AQ36" s="18"/>
      <c r="AR36" s="17"/>
    </row>
    <row r="37" spans="1:44" ht="5.0999999999999996" customHeight="1" x14ac:dyDescent="0.7">
      <c r="A37" s="47"/>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21"/>
      <c r="AD37" s="121"/>
      <c r="AE37" s="121"/>
      <c r="AF37" s="121"/>
      <c r="AG37" s="121"/>
      <c r="AH37" s="121"/>
      <c r="AI37" s="121"/>
      <c r="AJ37" s="121"/>
      <c r="AK37" s="4"/>
      <c r="AL37" s="4"/>
      <c r="AM37" s="4"/>
      <c r="AN37" s="4"/>
      <c r="AO37" s="4"/>
      <c r="AP37" s="4"/>
      <c r="AQ37" s="5"/>
      <c r="AR37" s="4"/>
    </row>
    <row r="38" spans="1:44" ht="18.75" customHeight="1" x14ac:dyDescent="0.7">
      <c r="A38" s="47"/>
      <c r="B38" s="1"/>
      <c r="C38" s="19" t="s">
        <v>9</v>
      </c>
      <c r="D38" s="224"/>
      <c r="E38" s="224"/>
      <c r="F38" s="224"/>
      <c r="G38" s="20" t="s">
        <v>10</v>
      </c>
      <c r="H38" s="225"/>
      <c r="I38" s="225"/>
      <c r="J38" s="225"/>
      <c r="K38" s="225"/>
      <c r="L38" s="21"/>
      <c r="M38" s="21"/>
      <c r="N38" s="21"/>
      <c r="O38" s="21"/>
      <c r="P38" s="21"/>
      <c r="Q38" s="21"/>
      <c r="R38" s="21"/>
      <c r="S38" s="21"/>
      <c r="T38" s="21"/>
      <c r="U38" s="21"/>
      <c r="V38" s="21"/>
      <c r="W38" s="21"/>
      <c r="X38" s="21"/>
      <c r="Y38" s="21"/>
      <c r="Z38" s="58"/>
      <c r="AA38" s="1"/>
      <c r="AB38" s="1"/>
      <c r="AC38" s="121"/>
      <c r="AD38" s="121"/>
      <c r="AE38" s="121"/>
      <c r="AF38" s="121"/>
      <c r="AG38" s="121"/>
      <c r="AH38" s="121"/>
      <c r="AI38" s="121"/>
      <c r="AJ38" s="121"/>
      <c r="AK38" s="4"/>
      <c r="AL38" s="4"/>
      <c r="AM38" s="4"/>
      <c r="AN38" s="4"/>
      <c r="AO38" s="4"/>
      <c r="AP38" s="4"/>
      <c r="AQ38" s="5"/>
      <c r="AR38" s="4"/>
    </row>
    <row r="39" spans="1:44" ht="30" customHeight="1" x14ac:dyDescent="0.7">
      <c r="A39" s="47"/>
      <c r="B39" s="1"/>
      <c r="C39" s="59" t="s">
        <v>12</v>
      </c>
      <c r="D39" s="60"/>
      <c r="E39" s="61" t="s">
        <v>13</v>
      </c>
      <c r="F39" s="60"/>
      <c r="G39" s="226"/>
      <c r="H39" s="226"/>
      <c r="I39" s="226"/>
      <c r="J39" s="226"/>
      <c r="K39" s="226"/>
      <c r="L39" s="226"/>
      <c r="M39" s="226"/>
      <c r="N39" s="226"/>
      <c r="O39" s="226"/>
      <c r="P39" s="226"/>
      <c r="Q39" s="226"/>
      <c r="R39" s="226"/>
      <c r="S39" s="226"/>
      <c r="T39" s="62"/>
      <c r="U39" s="63" t="s">
        <v>33</v>
      </c>
      <c r="V39" s="64" t="s">
        <v>41</v>
      </c>
      <c r="W39" s="64"/>
      <c r="X39" s="64"/>
      <c r="Y39" s="64"/>
      <c r="Z39" s="65"/>
      <c r="AA39" s="1"/>
      <c r="AB39" s="1"/>
      <c r="AC39" s="121"/>
      <c r="AD39" s="121"/>
      <c r="AE39" s="121"/>
      <c r="AF39" s="121"/>
      <c r="AG39" s="121"/>
      <c r="AH39" s="121"/>
      <c r="AI39" s="121"/>
      <c r="AJ39" s="121"/>
      <c r="AK39" s="4"/>
      <c r="AL39" s="4"/>
      <c r="AM39" s="4"/>
      <c r="AN39" s="4"/>
      <c r="AO39" s="4"/>
      <c r="AP39" s="4"/>
      <c r="AQ39" s="5"/>
      <c r="AR39" s="4"/>
    </row>
    <row r="40" spans="1:44" ht="18" customHeight="1" x14ac:dyDescent="0.7">
      <c r="A40" s="47"/>
      <c r="B40" s="1"/>
      <c r="C40" s="30" t="s">
        <v>16</v>
      </c>
      <c r="D40" s="20"/>
      <c r="E40" s="227"/>
      <c r="F40" s="227"/>
      <c r="G40" s="227"/>
      <c r="H40" s="227"/>
      <c r="I40" s="227"/>
      <c r="J40" s="227"/>
      <c r="K40" s="227"/>
      <c r="L40" s="227"/>
      <c r="M40" s="227"/>
      <c r="N40" s="227"/>
      <c r="O40" s="227"/>
      <c r="P40" s="227"/>
      <c r="Q40" s="227"/>
      <c r="R40" s="227"/>
      <c r="S40" s="227"/>
      <c r="T40" s="227"/>
      <c r="U40" s="227"/>
      <c r="V40" s="227"/>
      <c r="W40" s="227"/>
      <c r="X40" s="227"/>
      <c r="Y40" s="227"/>
      <c r="Z40" s="228"/>
      <c r="AA40" s="1"/>
      <c r="AB40" s="1"/>
      <c r="AC40" s="121"/>
      <c r="AD40" s="121"/>
      <c r="AE40" s="121"/>
      <c r="AF40" s="121"/>
      <c r="AG40" s="121"/>
      <c r="AH40" s="121"/>
      <c r="AI40" s="121"/>
      <c r="AJ40" s="121"/>
      <c r="AK40" s="4"/>
      <c r="AL40" s="4"/>
      <c r="AM40" s="4"/>
      <c r="AN40" s="4"/>
      <c r="AO40" s="4"/>
      <c r="AP40" s="4"/>
      <c r="AQ40" s="5"/>
      <c r="AR40" s="4"/>
    </row>
    <row r="41" spans="1:44" ht="30" customHeight="1" x14ac:dyDescent="0.7">
      <c r="A41" s="47"/>
      <c r="B41" s="1"/>
      <c r="C41" s="59" t="s">
        <v>18</v>
      </c>
      <c r="D41" s="60"/>
      <c r="E41" s="229"/>
      <c r="F41" s="229"/>
      <c r="G41" s="229"/>
      <c r="H41" s="229"/>
      <c r="I41" s="229"/>
      <c r="J41" s="229"/>
      <c r="K41" s="229"/>
      <c r="L41" s="229"/>
      <c r="M41" s="229"/>
      <c r="N41" s="229"/>
      <c r="O41" s="229"/>
      <c r="P41" s="229"/>
      <c r="Q41" s="229"/>
      <c r="R41" s="229"/>
      <c r="S41" s="229"/>
      <c r="T41" s="229"/>
      <c r="U41" s="229"/>
      <c r="V41" s="229"/>
      <c r="W41" s="229"/>
      <c r="X41" s="229"/>
      <c r="Y41" s="229"/>
      <c r="Z41" s="230"/>
      <c r="AA41" s="1"/>
      <c r="AB41" s="1"/>
      <c r="AC41" s="121"/>
      <c r="AD41" s="121"/>
      <c r="AE41" s="121"/>
      <c r="AF41" s="121"/>
      <c r="AG41" s="121"/>
      <c r="AH41" s="121"/>
      <c r="AI41" s="121"/>
      <c r="AJ41" s="121"/>
      <c r="AK41" s="4"/>
      <c r="AL41" s="4"/>
      <c r="AM41" s="4"/>
      <c r="AN41" s="4"/>
      <c r="AO41" s="4"/>
      <c r="AP41" s="4"/>
      <c r="AQ41" s="5"/>
      <c r="AR41" s="4"/>
    </row>
    <row r="42" spans="1:44" ht="25.5" customHeight="1" x14ac:dyDescent="0.7">
      <c r="A42" s="47"/>
      <c r="B42" s="1"/>
      <c r="C42" s="66" t="s">
        <v>42</v>
      </c>
      <c r="D42" s="67"/>
      <c r="E42" s="231"/>
      <c r="F42" s="231"/>
      <c r="G42" s="231"/>
      <c r="H42" s="231"/>
      <c r="I42" s="231"/>
      <c r="J42" s="231"/>
      <c r="K42" s="231"/>
      <c r="L42" s="231"/>
      <c r="M42" s="231"/>
      <c r="N42" s="231"/>
      <c r="O42" s="231"/>
      <c r="P42" s="231"/>
      <c r="Q42" s="231"/>
      <c r="R42" s="232"/>
      <c r="S42" s="66" t="s">
        <v>43</v>
      </c>
      <c r="T42" s="67"/>
      <c r="U42" s="233"/>
      <c r="V42" s="233"/>
      <c r="W42" s="233"/>
      <c r="X42" s="233"/>
      <c r="Y42" s="233"/>
      <c r="Z42" s="234"/>
      <c r="AA42" s="1"/>
      <c r="AB42" s="1"/>
      <c r="AC42" s="121"/>
      <c r="AD42" s="121"/>
      <c r="AE42" s="121"/>
      <c r="AF42" s="121"/>
      <c r="AG42" s="121"/>
      <c r="AH42" s="121"/>
      <c r="AI42" s="121"/>
      <c r="AJ42" s="121"/>
      <c r="AK42" s="4"/>
      <c r="AL42" s="4"/>
      <c r="AM42" s="4"/>
      <c r="AN42" s="4"/>
      <c r="AO42" s="4"/>
      <c r="AP42" s="4"/>
      <c r="AQ42" s="5"/>
      <c r="AR42" s="4"/>
    </row>
    <row r="43" spans="1:44" ht="15.75" customHeight="1" x14ac:dyDescent="0.7">
      <c r="A43" s="47"/>
      <c r="B43" s="1"/>
      <c r="C43" s="48"/>
      <c r="D43" s="48"/>
      <c r="E43" s="48"/>
      <c r="F43" s="48"/>
      <c r="G43" s="48"/>
      <c r="H43" s="48"/>
      <c r="I43" s="48"/>
      <c r="J43" s="48"/>
      <c r="K43" s="48"/>
      <c r="L43" s="48"/>
      <c r="M43" s="48"/>
      <c r="N43" s="48"/>
      <c r="O43" s="48"/>
      <c r="P43" s="48"/>
      <c r="Q43" s="48"/>
      <c r="R43" s="48"/>
      <c r="S43" s="48"/>
      <c r="T43" s="1"/>
      <c r="U43" s="1"/>
      <c r="V43" s="1"/>
      <c r="W43" s="1"/>
      <c r="X43" s="1"/>
      <c r="Y43" s="1"/>
      <c r="Z43" s="1"/>
      <c r="AA43" s="1"/>
      <c r="AB43" s="1"/>
      <c r="AC43" s="121"/>
      <c r="AD43" s="121"/>
      <c r="AE43" s="121"/>
      <c r="AF43" s="121"/>
      <c r="AG43" s="121"/>
      <c r="AH43" s="121"/>
      <c r="AI43" s="121"/>
      <c r="AJ43" s="121"/>
      <c r="AK43" s="4"/>
      <c r="AL43" s="4"/>
      <c r="AM43" s="4"/>
      <c r="AN43" s="4"/>
      <c r="AO43" s="4"/>
      <c r="AP43" s="4"/>
      <c r="AQ43" s="5"/>
      <c r="AR43" s="4"/>
    </row>
    <row r="44" spans="1:44" ht="15.75" customHeight="1" x14ac:dyDescent="0.7">
      <c r="A44" s="47"/>
      <c r="B44" s="1"/>
      <c r="C44" s="48"/>
      <c r="D44" s="48"/>
      <c r="E44" s="48"/>
      <c r="F44" s="48"/>
      <c r="G44" s="48"/>
      <c r="H44" s="48"/>
      <c r="I44" s="48"/>
      <c r="J44" s="48"/>
      <c r="K44" s="48"/>
      <c r="L44" s="48"/>
      <c r="M44" s="48"/>
      <c r="N44" s="48"/>
      <c r="O44" s="48"/>
      <c r="P44" s="1"/>
      <c r="Q44" s="48"/>
      <c r="R44" s="48"/>
      <c r="S44" s="68"/>
      <c r="T44" s="48"/>
      <c r="U44" s="48"/>
      <c r="V44" s="48"/>
      <c r="W44" s="48"/>
      <c r="X44" s="48"/>
      <c r="Y44" s="48"/>
      <c r="Z44" s="48"/>
      <c r="AA44" s="1"/>
      <c r="AB44" s="1"/>
      <c r="AC44" s="121"/>
      <c r="AD44" s="121"/>
      <c r="AE44" s="121"/>
      <c r="AF44" s="121"/>
      <c r="AG44" s="121"/>
      <c r="AH44" s="121"/>
      <c r="AI44" s="121"/>
      <c r="AJ44" s="121"/>
      <c r="AK44" s="4"/>
      <c r="AL44" s="4"/>
      <c r="AM44" s="4"/>
      <c r="AN44" s="4"/>
      <c r="AO44" s="4"/>
      <c r="AP44" s="4"/>
      <c r="AQ44" s="5"/>
      <c r="AR44" s="4"/>
    </row>
    <row r="45" spans="1:44" ht="15.75" customHeight="1" x14ac:dyDescent="0.7">
      <c r="A45" s="47"/>
      <c r="B45" s="1"/>
      <c r="C45" s="48"/>
      <c r="D45" s="48"/>
      <c r="E45" s="48"/>
      <c r="F45" s="48"/>
      <c r="G45" s="48"/>
      <c r="H45" s="48"/>
      <c r="I45" s="48"/>
      <c r="J45" s="48"/>
      <c r="K45" s="48"/>
      <c r="L45" s="48"/>
      <c r="M45" s="48"/>
      <c r="N45" s="48"/>
      <c r="O45" s="48"/>
      <c r="P45" s="1"/>
      <c r="Q45" s="48"/>
      <c r="R45" s="48"/>
      <c r="S45" s="68"/>
      <c r="T45" s="48"/>
      <c r="U45" s="48"/>
      <c r="V45" s="48"/>
      <c r="W45" s="48"/>
      <c r="X45" s="48"/>
      <c r="Y45" s="48"/>
      <c r="Z45" s="48"/>
      <c r="AA45" s="1"/>
      <c r="AB45" s="1"/>
      <c r="AC45" s="121"/>
      <c r="AD45" s="121"/>
      <c r="AE45" s="121"/>
      <c r="AF45" s="121"/>
      <c r="AG45" s="121"/>
      <c r="AH45" s="121"/>
      <c r="AI45" s="121"/>
      <c r="AJ45" s="121"/>
      <c r="AK45" s="4"/>
      <c r="AL45" s="4"/>
      <c r="AM45" s="4"/>
      <c r="AN45" s="4"/>
      <c r="AO45" s="4"/>
      <c r="AP45" s="4"/>
      <c r="AQ45" s="5"/>
      <c r="AR45" s="4"/>
    </row>
    <row r="46" spans="1:44" ht="15.75" customHeight="1" x14ac:dyDescent="0.7">
      <c r="A46" s="47"/>
      <c r="B46" s="1"/>
      <c r="C46" s="48"/>
      <c r="D46" s="48"/>
      <c r="E46" s="48"/>
      <c r="F46" s="48"/>
      <c r="G46" s="48"/>
      <c r="H46" s="48"/>
      <c r="I46" s="48"/>
      <c r="J46" s="48"/>
      <c r="K46" s="48"/>
      <c r="L46" s="48"/>
      <c r="M46" s="48"/>
      <c r="N46" s="48"/>
      <c r="O46" s="48"/>
      <c r="P46" s="1"/>
      <c r="Q46" s="48"/>
      <c r="R46" s="48"/>
      <c r="S46" s="48"/>
      <c r="T46" s="48"/>
      <c r="U46" s="48"/>
      <c r="V46" s="48"/>
      <c r="W46" s="48"/>
      <c r="X46" s="48"/>
      <c r="Y46" s="48"/>
      <c r="Z46" s="48"/>
      <c r="AA46" s="1"/>
      <c r="AB46" s="1"/>
      <c r="AC46" s="121"/>
      <c r="AD46" s="121"/>
      <c r="AE46" s="121"/>
      <c r="AF46" s="121"/>
      <c r="AG46" s="121"/>
      <c r="AH46" s="121"/>
      <c r="AI46" s="121"/>
      <c r="AJ46" s="121"/>
      <c r="AK46" s="4"/>
      <c r="AL46" s="4"/>
      <c r="AM46" s="4"/>
      <c r="AN46" s="4"/>
      <c r="AO46" s="4"/>
      <c r="AP46" s="4"/>
      <c r="AQ46" s="5"/>
      <c r="AR46" s="4"/>
    </row>
    <row r="47" spans="1:44" s="71" customFormat="1" ht="20.55" customHeight="1" x14ac:dyDescent="0.7">
      <c r="A47" s="69" t="s">
        <v>44</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126"/>
      <c r="AD47" s="126"/>
      <c r="AE47" s="126"/>
      <c r="AF47" s="126"/>
      <c r="AG47" s="126"/>
      <c r="AH47" s="126"/>
      <c r="AI47" s="126"/>
      <c r="AJ47" s="126"/>
      <c r="AK47" s="72"/>
      <c r="AL47" s="72"/>
      <c r="AM47" s="72"/>
      <c r="AN47" s="72"/>
      <c r="AO47" s="72"/>
      <c r="AP47" s="72"/>
      <c r="AQ47" s="72"/>
      <c r="AR47" s="72"/>
    </row>
    <row r="48" spans="1:44" s="71" customFormat="1" ht="20.55" customHeight="1" x14ac:dyDescent="0.7">
      <c r="A48" s="69"/>
      <c r="B48" s="70" t="s">
        <v>45</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126"/>
      <c r="AD48" s="126"/>
      <c r="AE48" s="126"/>
      <c r="AF48" s="126"/>
      <c r="AG48" s="126"/>
      <c r="AH48" s="126"/>
      <c r="AI48" s="126"/>
      <c r="AJ48" s="126"/>
      <c r="AK48" s="72"/>
      <c r="AL48" s="72"/>
      <c r="AM48" s="72"/>
      <c r="AN48" s="72"/>
      <c r="AO48" s="72"/>
      <c r="AP48" s="72"/>
      <c r="AQ48" s="72"/>
      <c r="AR48" s="72"/>
    </row>
    <row r="49" spans="1:44" s="76" customFormat="1" ht="20.55" customHeight="1" x14ac:dyDescent="0.7">
      <c r="A49" s="73"/>
      <c r="B49" s="73"/>
      <c r="C49" s="73"/>
      <c r="D49" s="63" t="s">
        <v>33</v>
      </c>
      <c r="E49" s="74" t="s">
        <v>46</v>
      </c>
      <c r="F49" s="74"/>
      <c r="G49" s="74"/>
      <c r="H49" s="74"/>
      <c r="I49" s="75"/>
      <c r="J49" s="73"/>
      <c r="K49" s="73"/>
      <c r="L49" s="73"/>
      <c r="M49" s="73"/>
      <c r="N49" s="73"/>
      <c r="O49" s="73"/>
      <c r="P49" s="73"/>
      <c r="Q49" s="73"/>
      <c r="R49" s="73"/>
      <c r="S49" s="73"/>
      <c r="T49" s="73"/>
      <c r="U49" s="73"/>
      <c r="V49" s="73"/>
      <c r="W49" s="73"/>
      <c r="X49" s="73"/>
      <c r="Y49" s="73"/>
      <c r="Z49" s="73"/>
      <c r="AA49" s="73"/>
      <c r="AB49" s="73"/>
      <c r="AC49" s="127"/>
      <c r="AD49" s="127"/>
      <c r="AE49" s="127"/>
      <c r="AF49" s="127"/>
      <c r="AG49" s="127"/>
      <c r="AH49" s="127"/>
      <c r="AI49" s="127"/>
      <c r="AJ49" s="127"/>
      <c r="AK49" s="13"/>
      <c r="AL49" s="13"/>
      <c r="AM49" s="13"/>
      <c r="AN49" s="13"/>
      <c r="AO49" s="13"/>
      <c r="AP49" s="13"/>
      <c r="AQ49" s="13"/>
      <c r="AR49" s="13"/>
    </row>
    <row r="50" spans="1:44" s="76" customFormat="1" ht="20.55" customHeight="1" x14ac:dyDescent="0.7">
      <c r="A50" s="73"/>
      <c r="B50" s="73"/>
      <c r="C50" s="73"/>
      <c r="D50" s="63" t="s">
        <v>33</v>
      </c>
      <c r="E50" s="74" t="s">
        <v>47</v>
      </c>
      <c r="F50" s="74"/>
      <c r="G50" s="74"/>
      <c r="H50" s="74"/>
      <c r="I50" s="75"/>
      <c r="J50" s="73"/>
      <c r="K50" s="73"/>
      <c r="L50" s="63" t="s">
        <v>33</v>
      </c>
      <c r="M50" s="74" t="s">
        <v>48</v>
      </c>
      <c r="N50" s="74"/>
      <c r="O50" s="74"/>
      <c r="P50" s="74"/>
      <c r="Q50" s="74"/>
      <c r="R50" s="74"/>
      <c r="S50" s="74"/>
      <c r="T50" s="74"/>
      <c r="U50" s="74"/>
      <c r="V50" s="74"/>
      <c r="W50" s="73"/>
      <c r="X50" s="73"/>
      <c r="Y50" s="73"/>
      <c r="Z50" s="73"/>
      <c r="AA50" s="73"/>
      <c r="AB50" s="73"/>
      <c r="AC50" s="127"/>
      <c r="AD50" s="127"/>
      <c r="AE50" s="127"/>
      <c r="AF50" s="127"/>
      <c r="AG50" s="127"/>
      <c r="AH50" s="127"/>
      <c r="AI50" s="127"/>
      <c r="AJ50" s="127"/>
      <c r="AK50" s="13"/>
      <c r="AL50" s="13"/>
      <c r="AM50" s="13"/>
      <c r="AN50" s="13"/>
      <c r="AO50" s="13"/>
      <c r="AP50" s="13"/>
      <c r="AQ50" s="13"/>
      <c r="AR50" s="13"/>
    </row>
    <row r="51" spans="1:44" s="76" customFormat="1" ht="20.55" customHeight="1" x14ac:dyDescent="0.7">
      <c r="A51" s="73"/>
      <c r="B51" s="73"/>
      <c r="C51" s="73"/>
      <c r="D51" s="63" t="s">
        <v>33</v>
      </c>
      <c r="E51" s="74" t="s">
        <v>49</v>
      </c>
      <c r="F51" s="74"/>
      <c r="G51" s="75"/>
      <c r="H51" s="220"/>
      <c r="I51" s="220"/>
      <c r="J51" s="220"/>
      <c r="K51" s="220"/>
      <c r="L51" s="220"/>
      <c r="M51" s="220"/>
      <c r="N51" s="220"/>
      <c r="O51" s="73" t="s">
        <v>50</v>
      </c>
      <c r="P51" s="73"/>
      <c r="Q51" s="73"/>
      <c r="R51" s="73"/>
      <c r="S51" s="73"/>
      <c r="T51" s="73"/>
      <c r="U51" s="73"/>
      <c r="V51" s="73"/>
      <c r="W51" s="73"/>
      <c r="X51" s="73"/>
      <c r="Y51" s="73"/>
      <c r="Z51" s="73"/>
      <c r="AA51" s="73"/>
      <c r="AB51" s="73"/>
      <c r="AC51" s="127"/>
      <c r="AD51" s="127"/>
      <c r="AE51" s="127"/>
      <c r="AF51" s="127"/>
      <c r="AG51" s="127"/>
      <c r="AH51" s="127"/>
      <c r="AI51" s="127"/>
      <c r="AJ51" s="127"/>
      <c r="AK51" s="13"/>
      <c r="AL51" s="13"/>
      <c r="AM51" s="13"/>
      <c r="AN51" s="13"/>
      <c r="AO51" s="13"/>
      <c r="AP51" s="13"/>
      <c r="AQ51" s="13"/>
      <c r="AR51" s="13"/>
    </row>
    <row r="52" spans="1:44" s="76" customFormat="1" ht="14.45" customHeight="1" x14ac:dyDescent="0.7">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127"/>
      <c r="AD52" s="127"/>
      <c r="AE52" s="127"/>
      <c r="AF52" s="127"/>
      <c r="AG52" s="127"/>
      <c r="AH52" s="127"/>
      <c r="AI52" s="127"/>
      <c r="AJ52" s="127"/>
      <c r="AK52" s="13"/>
      <c r="AL52" s="13"/>
      <c r="AM52" s="13"/>
      <c r="AN52" s="13"/>
      <c r="AO52" s="13"/>
      <c r="AP52" s="13"/>
      <c r="AQ52" s="13"/>
      <c r="AR52" s="13"/>
    </row>
    <row r="53" spans="1:44" s="71" customFormat="1" ht="20.55" customHeight="1" x14ac:dyDescent="0.7">
      <c r="A53" s="69" t="s">
        <v>51</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126"/>
      <c r="AD53" s="126"/>
      <c r="AE53" s="126"/>
      <c r="AF53" s="126"/>
      <c r="AG53" s="126"/>
      <c r="AH53" s="126"/>
      <c r="AI53" s="126"/>
      <c r="AJ53" s="126"/>
      <c r="AK53" s="72"/>
      <c r="AL53" s="72"/>
      <c r="AM53" s="72"/>
      <c r="AN53" s="72"/>
      <c r="AO53" s="72"/>
      <c r="AP53" s="72"/>
      <c r="AQ53" s="72"/>
      <c r="AR53" s="72"/>
    </row>
    <row r="54" spans="1:44" s="71" customFormat="1" ht="20.55" customHeight="1" x14ac:dyDescent="0.7">
      <c r="A54" s="70" t="s">
        <v>52</v>
      </c>
      <c r="B54" s="77"/>
      <c r="C54" s="77"/>
      <c r="D54" s="77"/>
      <c r="E54" s="77"/>
      <c r="F54" s="77"/>
      <c r="G54" s="77"/>
      <c r="H54" s="70"/>
      <c r="I54" s="70"/>
      <c r="J54" s="70"/>
      <c r="K54" s="70"/>
      <c r="L54" s="70"/>
      <c r="M54" s="70"/>
      <c r="N54" s="70"/>
      <c r="O54" s="70"/>
      <c r="P54" s="70"/>
      <c r="Q54" s="70"/>
      <c r="R54" s="70"/>
      <c r="S54" s="70"/>
      <c r="T54" s="70"/>
      <c r="U54" s="70"/>
      <c r="V54" s="70"/>
      <c r="W54" s="70"/>
      <c r="X54" s="70"/>
      <c r="Y54" s="70"/>
      <c r="Z54" s="70"/>
      <c r="AA54" s="70"/>
      <c r="AB54" s="70"/>
      <c r="AC54" s="126"/>
      <c r="AD54" s="126"/>
      <c r="AE54" s="126"/>
      <c r="AF54" s="126"/>
      <c r="AG54" s="126"/>
      <c r="AH54" s="126"/>
      <c r="AI54" s="126"/>
      <c r="AJ54" s="126"/>
      <c r="AK54" s="72"/>
      <c r="AL54" s="72"/>
      <c r="AM54" s="72"/>
      <c r="AN54" s="72"/>
      <c r="AO54" s="72"/>
      <c r="AP54" s="72"/>
      <c r="AQ54" s="72"/>
      <c r="AR54" s="72"/>
    </row>
    <row r="55" spans="1:44" s="76" customFormat="1" ht="18" customHeight="1" thickBot="1" x14ac:dyDescent="0.75">
      <c r="A55" s="73"/>
      <c r="B55" s="197" t="s">
        <v>53</v>
      </c>
      <c r="C55" s="198"/>
      <c r="D55" s="198"/>
      <c r="E55" s="198"/>
      <c r="F55" s="198"/>
      <c r="G55" s="198"/>
      <c r="H55" s="198"/>
      <c r="I55" s="199"/>
      <c r="J55" s="186" t="s">
        <v>54</v>
      </c>
      <c r="K55" s="187"/>
      <c r="L55" s="187"/>
      <c r="M55" s="188"/>
      <c r="N55" s="183" t="s">
        <v>107</v>
      </c>
      <c r="O55" s="184"/>
      <c r="P55" s="184"/>
      <c r="Q55" s="184"/>
      <c r="R55" s="184"/>
      <c r="S55" s="184"/>
      <c r="T55" s="184"/>
      <c r="U55" s="185"/>
      <c r="V55" s="78"/>
      <c r="W55" s="73"/>
      <c r="X55" s="73"/>
      <c r="Y55" s="73"/>
      <c r="Z55" s="73"/>
      <c r="AA55" s="73"/>
      <c r="AB55" s="73"/>
      <c r="AC55" s="127"/>
      <c r="AD55" s="127"/>
      <c r="AE55" s="127"/>
      <c r="AF55" s="127"/>
      <c r="AG55" s="127"/>
      <c r="AH55" s="127"/>
      <c r="AI55" s="127"/>
      <c r="AJ55" s="127"/>
      <c r="AK55" s="13"/>
      <c r="AL55" s="13"/>
      <c r="AM55" s="13"/>
      <c r="AN55" s="13"/>
      <c r="AO55" s="13"/>
      <c r="AP55" s="13"/>
      <c r="AQ55" s="13"/>
      <c r="AR55" s="13"/>
    </row>
    <row r="56" spans="1:44" s="76" customFormat="1" ht="18" customHeight="1" x14ac:dyDescent="0.7">
      <c r="A56" s="73"/>
      <c r="B56" s="189"/>
      <c r="C56" s="190"/>
      <c r="D56" s="190"/>
      <c r="E56" s="190"/>
      <c r="F56" s="190"/>
      <c r="G56" s="190"/>
      <c r="H56" s="190"/>
      <c r="I56" s="191"/>
      <c r="J56" s="79" t="s">
        <v>33</v>
      </c>
      <c r="K56" s="218" t="s">
        <v>55</v>
      </c>
      <c r="L56" s="218"/>
      <c r="M56" s="219"/>
      <c r="N56" s="189"/>
      <c r="O56" s="190"/>
      <c r="P56" s="190"/>
      <c r="Q56" s="190"/>
      <c r="R56" s="190"/>
      <c r="S56" s="190"/>
      <c r="T56" s="190"/>
      <c r="U56" s="191"/>
      <c r="V56" s="80"/>
      <c r="W56" s="80"/>
      <c r="X56" s="80"/>
      <c r="Y56" s="73"/>
      <c r="Z56" s="73"/>
      <c r="AA56" s="73"/>
      <c r="AB56" s="73"/>
      <c r="AC56" s="127"/>
      <c r="AD56" s="127"/>
      <c r="AE56" s="127"/>
      <c r="AF56" s="127"/>
      <c r="AG56" s="127"/>
      <c r="AH56" s="127"/>
      <c r="AI56" s="127"/>
      <c r="AJ56" s="127"/>
      <c r="AK56" s="13"/>
      <c r="AL56" s="13"/>
      <c r="AM56" s="13"/>
      <c r="AN56" s="13"/>
      <c r="AO56" s="13"/>
      <c r="AP56" s="13"/>
      <c r="AQ56" s="13"/>
      <c r="AR56" s="13"/>
    </row>
    <row r="57" spans="1:44" s="76" customFormat="1" ht="18" customHeight="1" thickBot="1" x14ac:dyDescent="0.75">
      <c r="A57" s="73"/>
      <c r="B57" s="192"/>
      <c r="C57" s="193"/>
      <c r="D57" s="193"/>
      <c r="E57" s="193"/>
      <c r="F57" s="193"/>
      <c r="G57" s="193"/>
      <c r="H57" s="193"/>
      <c r="I57" s="194"/>
      <c r="J57" s="79" t="s">
        <v>33</v>
      </c>
      <c r="K57" s="218" t="s">
        <v>56</v>
      </c>
      <c r="L57" s="218"/>
      <c r="M57" s="219"/>
      <c r="N57" s="192"/>
      <c r="O57" s="193"/>
      <c r="P57" s="193"/>
      <c r="Q57" s="193"/>
      <c r="R57" s="193"/>
      <c r="S57" s="193"/>
      <c r="T57" s="193"/>
      <c r="U57" s="194"/>
      <c r="V57" s="80"/>
      <c r="W57" s="80"/>
      <c r="X57" s="80"/>
      <c r="Y57" s="73"/>
      <c r="Z57" s="73"/>
      <c r="AA57" s="73"/>
      <c r="AB57" s="73"/>
      <c r="AC57" s="127"/>
      <c r="AD57" s="127"/>
      <c r="AE57" s="127"/>
      <c r="AF57" s="127"/>
      <c r="AG57" s="127"/>
      <c r="AH57" s="127"/>
      <c r="AI57" s="127"/>
      <c r="AJ57" s="127"/>
      <c r="AK57" s="13"/>
      <c r="AL57" s="13"/>
      <c r="AM57" s="13"/>
      <c r="AN57" s="13"/>
      <c r="AO57" s="13"/>
      <c r="AP57" s="13"/>
      <c r="AQ57" s="13"/>
      <c r="AR57" s="13"/>
    </row>
    <row r="58" spans="1:44" s="76" customFormat="1" ht="10.050000000000001" customHeight="1" x14ac:dyDescent="0.7">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127"/>
      <c r="AD58" s="127"/>
      <c r="AE58" s="127"/>
      <c r="AF58" s="127"/>
      <c r="AG58" s="127"/>
      <c r="AH58" s="127"/>
      <c r="AI58" s="127"/>
      <c r="AJ58" s="127"/>
      <c r="AK58" s="13"/>
      <c r="AL58" s="13"/>
      <c r="AM58" s="13"/>
      <c r="AN58" s="13"/>
      <c r="AO58" s="13"/>
      <c r="AP58" s="13"/>
      <c r="AQ58" s="13"/>
      <c r="AR58" s="13"/>
    </row>
    <row r="59" spans="1:44" s="76" customFormat="1" ht="18.600000000000001" customHeight="1" x14ac:dyDescent="0.7">
      <c r="A59" s="73"/>
      <c r="B59" s="73" t="s">
        <v>57</v>
      </c>
      <c r="C59" s="73"/>
      <c r="D59" s="73"/>
      <c r="E59" s="73"/>
      <c r="F59" s="73"/>
      <c r="G59" s="73"/>
      <c r="H59" s="81" t="s">
        <v>33</v>
      </c>
      <c r="I59" s="82" t="s">
        <v>58</v>
      </c>
      <c r="J59" s="82"/>
      <c r="K59" s="83"/>
      <c r="L59" s="83"/>
      <c r="M59" s="82"/>
      <c r="N59" s="82"/>
      <c r="O59" s="83"/>
      <c r="P59" s="84"/>
      <c r="Q59" s="84"/>
      <c r="R59" s="73"/>
      <c r="S59" s="73"/>
      <c r="T59" s="73"/>
      <c r="U59" s="73"/>
      <c r="V59" s="73"/>
      <c r="W59" s="73"/>
      <c r="X59" s="73"/>
      <c r="Y59" s="73"/>
      <c r="Z59" s="73"/>
      <c r="AA59" s="73"/>
      <c r="AB59" s="73"/>
      <c r="AC59" s="127"/>
      <c r="AD59" s="127"/>
      <c r="AE59" s="127" t="b">
        <f>ISNUMBER(AE60)</f>
        <v>0</v>
      </c>
      <c r="AF59" s="127"/>
      <c r="AG59" s="127" t="b">
        <f>ISNUMBER(AG60)</f>
        <v>1</v>
      </c>
      <c r="AH59" s="127"/>
      <c r="AI59" s="127" t="b">
        <f>ISNUMBER(AI60)</f>
        <v>0</v>
      </c>
      <c r="AJ59" s="127"/>
      <c r="AK59" s="13"/>
      <c r="AL59" s="13" t="s">
        <v>59</v>
      </c>
      <c r="AM59" s="13"/>
      <c r="AN59" s="13"/>
      <c r="AO59" s="13"/>
      <c r="AP59" s="13"/>
      <c r="AQ59" s="13"/>
      <c r="AR59" s="13"/>
    </row>
    <row r="60" spans="1:44" s="76" customFormat="1" ht="18.600000000000001" customHeight="1" x14ac:dyDescent="0.7">
      <c r="A60" s="73"/>
      <c r="B60" s="73" t="s">
        <v>60</v>
      </c>
      <c r="C60" s="73"/>
      <c r="D60" s="73"/>
      <c r="E60" s="73"/>
      <c r="F60" s="73"/>
      <c r="G60" s="73"/>
      <c r="H60" s="85" t="s">
        <v>33</v>
      </c>
      <c r="I60" s="86" t="s">
        <v>61</v>
      </c>
      <c r="J60" s="86"/>
      <c r="K60" s="87"/>
      <c r="L60" s="85" t="s">
        <v>31</v>
      </c>
      <c r="M60" s="86" t="s">
        <v>62</v>
      </c>
      <c r="N60" s="86"/>
      <c r="O60" s="87"/>
      <c r="P60" s="85" t="s">
        <v>33</v>
      </c>
      <c r="Q60" s="86" t="s">
        <v>63</v>
      </c>
      <c r="R60" s="86"/>
      <c r="S60" s="87"/>
      <c r="T60" s="73"/>
      <c r="U60" s="73"/>
      <c r="V60" s="73"/>
      <c r="W60" s="73"/>
      <c r="X60" s="73"/>
      <c r="Y60" s="73"/>
      <c r="Z60" s="73"/>
      <c r="AA60" s="73"/>
      <c r="AB60" s="73"/>
      <c r="AC60" s="127"/>
      <c r="AD60" s="127"/>
      <c r="AE60" s="127" t="e">
        <f>VALUE(SUBSTITUTE(H60,"☑",12))</f>
        <v>#VALUE!</v>
      </c>
      <c r="AF60" s="127" t="s">
        <v>64</v>
      </c>
      <c r="AG60" s="127">
        <f>VALUE(SUBSTITUTE(L60,"☑",4))</f>
        <v>4</v>
      </c>
      <c r="AH60" s="127" t="s">
        <v>64</v>
      </c>
      <c r="AI60" s="127" t="e">
        <f>VALUE(SUBSTITUTE(P60,"☑",2))</f>
        <v>#VALUE!</v>
      </c>
      <c r="AJ60" s="127"/>
      <c r="AK60" s="13"/>
      <c r="AL60" s="13" t="s">
        <v>65</v>
      </c>
      <c r="AM60" s="13"/>
      <c r="AN60" s="13"/>
      <c r="AO60" s="13"/>
      <c r="AP60" s="13"/>
      <c r="AQ60" s="13"/>
      <c r="AR60" s="13"/>
    </row>
    <row r="61" spans="1:44" s="76" customFormat="1" ht="18.600000000000001" customHeight="1" x14ac:dyDescent="0.7">
      <c r="A61" s="73"/>
      <c r="B61" s="73" t="s">
        <v>66</v>
      </c>
      <c r="C61" s="73"/>
      <c r="D61" s="73"/>
      <c r="E61" s="73"/>
      <c r="F61" s="73"/>
      <c r="G61" s="73"/>
      <c r="H61" s="73"/>
      <c r="I61" s="73"/>
      <c r="J61" s="73"/>
      <c r="K61" s="73"/>
      <c r="L61" s="73"/>
      <c r="M61" s="73"/>
      <c r="N61" s="73"/>
      <c r="O61" s="73"/>
      <c r="P61" s="73"/>
      <c r="Q61" s="73"/>
      <c r="R61" s="73"/>
      <c r="S61" s="73"/>
      <c r="T61" s="73"/>
      <c r="U61" s="73"/>
      <c r="V61" s="73"/>
      <c r="W61" s="175" t="s">
        <v>102</v>
      </c>
      <c r="X61" s="175"/>
      <c r="Y61" s="175"/>
      <c r="Z61" s="175"/>
      <c r="AA61" s="175"/>
      <c r="AB61" s="175"/>
      <c r="AC61" s="127"/>
      <c r="AD61" s="127"/>
      <c r="AE61" s="127">
        <f>IF(AE59=TRUE,AE60,0)</f>
        <v>0</v>
      </c>
      <c r="AF61" s="127"/>
      <c r="AG61" s="127">
        <f>IF(AG59=TRUE,AG60,0)</f>
        <v>4</v>
      </c>
      <c r="AH61" s="127"/>
      <c r="AI61" s="127">
        <f>IF(AI59=TRUE,AI60,0)</f>
        <v>0</v>
      </c>
      <c r="AJ61" s="127"/>
      <c r="AK61" s="13"/>
      <c r="AL61" s="72" t="s">
        <v>67</v>
      </c>
      <c r="AM61" s="13"/>
      <c r="AN61" s="13"/>
      <c r="AO61" s="13"/>
      <c r="AP61" s="13"/>
      <c r="AQ61" s="13"/>
      <c r="AR61" s="13"/>
    </row>
    <row r="62" spans="1:44" s="76" customFormat="1" ht="18.600000000000001" customHeight="1" thickBot="1" x14ac:dyDescent="0.3">
      <c r="A62" s="73"/>
      <c r="B62" s="73"/>
      <c r="C62" s="73"/>
      <c r="D62" s="73"/>
      <c r="E62" s="73"/>
      <c r="F62" s="88" t="s">
        <v>68</v>
      </c>
      <c r="G62" s="88"/>
      <c r="H62" s="88"/>
      <c r="I62" s="88"/>
      <c r="J62" s="88"/>
      <c r="K62" s="88"/>
      <c r="L62" s="73"/>
      <c r="M62" s="73"/>
      <c r="N62" s="202" t="str">
        <f>IF(AE59=TRUE,"☑ 1か月定期→12枚","□ 1か月定期→12枚")</f>
        <v>□ 1か月定期→12枚</v>
      </c>
      <c r="O62" s="202"/>
      <c r="P62" s="202"/>
      <c r="Q62" s="202"/>
      <c r="R62" s="202"/>
      <c r="S62" s="202"/>
      <c r="T62" s="202"/>
      <c r="U62" s="89"/>
      <c r="V62" s="90"/>
      <c r="W62" s="175"/>
      <c r="X62" s="175"/>
      <c r="Y62" s="175"/>
      <c r="Z62" s="175"/>
      <c r="AA62" s="175"/>
      <c r="AB62" s="175"/>
      <c r="AC62" s="127"/>
      <c r="AD62" s="127"/>
      <c r="AE62" s="127"/>
      <c r="AF62" s="127"/>
      <c r="AG62" s="127"/>
      <c r="AH62" s="127"/>
      <c r="AI62" s="127"/>
      <c r="AJ62" s="127"/>
      <c r="AK62" s="13"/>
      <c r="AL62" s="13" t="s">
        <v>69</v>
      </c>
      <c r="AM62" s="91"/>
      <c r="AN62" s="13" t="s">
        <v>70</v>
      </c>
      <c r="AO62" s="91"/>
      <c r="AP62" s="13" t="s">
        <v>71</v>
      </c>
      <c r="AQ62" s="92">
        <f>AM62*AO62</f>
        <v>0</v>
      </c>
      <c r="AR62" s="13"/>
    </row>
    <row r="63" spans="1:44" s="76" customFormat="1" ht="18.600000000000001" customHeight="1" x14ac:dyDescent="0.7">
      <c r="A63" s="73"/>
      <c r="B63" s="73"/>
      <c r="C63" s="73"/>
      <c r="D63" s="73"/>
      <c r="E63" s="73"/>
      <c r="F63" s="203"/>
      <c r="G63" s="204"/>
      <c r="H63" s="204"/>
      <c r="I63" s="204"/>
      <c r="J63" s="204"/>
      <c r="K63" s="205"/>
      <c r="L63" s="186" t="s">
        <v>70</v>
      </c>
      <c r="M63" s="187"/>
      <c r="N63" s="202" t="str">
        <f>IF(AG59=TRUE,"☑ 3か月定期→ 4枚","□ 3か月定期→ 4枚")</f>
        <v>☑ 3か月定期→ 4枚</v>
      </c>
      <c r="O63" s="202"/>
      <c r="P63" s="202"/>
      <c r="Q63" s="202"/>
      <c r="R63" s="202"/>
      <c r="S63" s="202"/>
      <c r="T63" s="202"/>
      <c r="U63" s="209" t="s">
        <v>72</v>
      </c>
      <c r="V63" s="210"/>
      <c r="W63" s="211">
        <f>F63*MAX(AE61:AI61)</f>
        <v>0</v>
      </c>
      <c r="X63" s="212"/>
      <c r="Y63" s="212"/>
      <c r="Z63" s="212"/>
      <c r="AA63" s="213"/>
      <c r="AB63" s="217" t="s">
        <v>73</v>
      </c>
      <c r="AC63" s="127"/>
      <c r="AD63" s="127"/>
      <c r="AE63" s="127"/>
      <c r="AF63" s="127"/>
      <c r="AG63" s="127"/>
      <c r="AH63" s="127"/>
      <c r="AI63" s="127"/>
      <c r="AJ63" s="127"/>
      <c r="AK63" s="13"/>
      <c r="AL63" s="13" t="s">
        <v>74</v>
      </c>
      <c r="AM63" s="91"/>
      <c r="AN63" s="13" t="s">
        <v>70</v>
      </c>
      <c r="AO63" s="91"/>
      <c r="AP63" s="13" t="s">
        <v>71</v>
      </c>
      <c r="AQ63" s="92">
        <f t="shared" ref="AQ63:AQ64" si="0">AM63*AO63</f>
        <v>0</v>
      </c>
      <c r="AR63" s="13"/>
    </row>
    <row r="64" spans="1:44" s="76" customFormat="1" ht="18.600000000000001" customHeight="1" thickBot="1" x14ac:dyDescent="0.75">
      <c r="A64" s="73"/>
      <c r="B64" s="73"/>
      <c r="C64" s="73"/>
      <c r="D64" s="73"/>
      <c r="E64" s="73"/>
      <c r="F64" s="206"/>
      <c r="G64" s="207"/>
      <c r="H64" s="207"/>
      <c r="I64" s="207"/>
      <c r="J64" s="207"/>
      <c r="K64" s="208"/>
      <c r="L64" s="186"/>
      <c r="M64" s="187"/>
      <c r="N64" s="202" t="str">
        <f>IF(AI59=TRUE,"☑ 6か月定期→ 2枚","□ 6か月定期→ 2枚")</f>
        <v>□ 6か月定期→ 2枚</v>
      </c>
      <c r="O64" s="202"/>
      <c r="P64" s="202"/>
      <c r="Q64" s="202"/>
      <c r="R64" s="202"/>
      <c r="S64" s="202"/>
      <c r="T64" s="202"/>
      <c r="U64" s="209"/>
      <c r="V64" s="210"/>
      <c r="W64" s="214"/>
      <c r="X64" s="215"/>
      <c r="Y64" s="215"/>
      <c r="Z64" s="215"/>
      <c r="AA64" s="216"/>
      <c r="AB64" s="217"/>
      <c r="AC64" s="127"/>
      <c r="AD64" s="127"/>
      <c r="AE64" s="127"/>
      <c r="AF64" s="127"/>
      <c r="AG64" s="127"/>
      <c r="AH64" s="127"/>
      <c r="AI64" s="127"/>
      <c r="AJ64" s="127"/>
      <c r="AK64" s="13"/>
      <c r="AL64" s="13" t="s">
        <v>75</v>
      </c>
      <c r="AM64" s="91"/>
      <c r="AN64" s="13" t="s">
        <v>70</v>
      </c>
      <c r="AO64" s="91"/>
      <c r="AP64" s="13" t="s">
        <v>71</v>
      </c>
      <c r="AQ64" s="92">
        <f t="shared" si="0"/>
        <v>0</v>
      </c>
      <c r="AR64" s="13"/>
    </row>
    <row r="65" spans="1:44" s="76" customFormat="1" ht="16.05" customHeight="1" thickBot="1" x14ac:dyDescent="0.75">
      <c r="A65" s="73"/>
      <c r="B65" s="93"/>
      <c r="C65" s="93"/>
      <c r="D65" s="93"/>
      <c r="E65" s="93"/>
      <c r="F65" s="93"/>
      <c r="G65" s="93"/>
      <c r="H65" s="93"/>
      <c r="I65" s="93"/>
      <c r="J65" s="73"/>
      <c r="K65" s="73"/>
      <c r="L65" s="77" t="s">
        <v>76</v>
      </c>
      <c r="M65" s="94"/>
      <c r="N65" s="73"/>
      <c r="O65" s="73"/>
      <c r="P65" s="73"/>
      <c r="Q65" s="73"/>
      <c r="R65" s="73"/>
      <c r="S65" s="73"/>
      <c r="T65" s="73"/>
      <c r="U65" s="73"/>
      <c r="V65" s="73"/>
      <c r="W65" s="73"/>
      <c r="X65" s="73"/>
      <c r="Y65" s="73"/>
      <c r="Z65" s="73"/>
      <c r="AA65" s="73"/>
      <c r="AB65" s="73"/>
      <c r="AC65" s="127"/>
      <c r="AD65" s="127"/>
      <c r="AE65" s="127"/>
      <c r="AF65" s="127"/>
      <c r="AG65" s="127"/>
      <c r="AH65" s="127"/>
      <c r="AI65" s="127"/>
      <c r="AJ65" s="127"/>
      <c r="AK65" s="13"/>
      <c r="AL65" s="105" t="s">
        <v>104</v>
      </c>
      <c r="AM65" s="13">
        <f>AO62+(AO63*3)+(AO64*6)</f>
        <v>0</v>
      </c>
      <c r="AN65" s="95" t="s">
        <v>23</v>
      </c>
      <c r="AO65" s="96" t="s">
        <v>77</v>
      </c>
      <c r="AP65" s="96"/>
      <c r="AQ65" s="97">
        <f>SUM(AQ62:AQ64)</f>
        <v>0</v>
      </c>
      <c r="AR65" s="13"/>
    </row>
    <row r="66" spans="1:44" s="76" customFormat="1" ht="16.05" customHeight="1" x14ac:dyDescent="0.7">
      <c r="A66" s="73"/>
      <c r="B66" s="73"/>
      <c r="C66" s="73"/>
      <c r="D66" s="73"/>
      <c r="E66" s="73"/>
      <c r="F66" s="73"/>
      <c r="G66" s="73"/>
      <c r="H66" s="73"/>
      <c r="I66" s="73"/>
      <c r="J66" s="73"/>
      <c r="K66" s="73"/>
      <c r="L66" s="77" t="s">
        <v>78</v>
      </c>
      <c r="M66" s="94"/>
      <c r="N66" s="73"/>
      <c r="O66" s="73"/>
      <c r="P66" s="73"/>
      <c r="Q66" s="73"/>
      <c r="R66" s="73"/>
      <c r="S66" s="73"/>
      <c r="T66" s="73"/>
      <c r="U66" s="73"/>
      <c r="V66" s="73"/>
      <c r="W66" s="73"/>
      <c r="X66" s="73"/>
      <c r="Y66" s="73"/>
      <c r="Z66" s="73"/>
      <c r="AA66" s="73"/>
      <c r="AB66" s="73"/>
      <c r="AC66" s="127"/>
      <c r="AD66" s="127"/>
      <c r="AE66" s="127"/>
      <c r="AF66" s="127"/>
      <c r="AG66" s="127"/>
      <c r="AH66" s="127"/>
      <c r="AI66" s="127"/>
      <c r="AJ66" s="127"/>
      <c r="AK66" s="13"/>
      <c r="AL66" s="13"/>
      <c r="AM66" s="13"/>
      <c r="AN66" s="13"/>
      <c r="AO66" s="13"/>
      <c r="AP66" s="13"/>
      <c r="AQ66" s="13"/>
      <c r="AR66" s="13"/>
    </row>
    <row r="67" spans="1:44" s="76" customFormat="1" ht="12" customHeight="1" x14ac:dyDescent="0.7">
      <c r="A67" s="73"/>
      <c r="B67" s="73"/>
      <c r="C67" s="73"/>
      <c r="D67" s="73"/>
      <c r="E67" s="73"/>
      <c r="F67" s="73"/>
      <c r="G67" s="73"/>
      <c r="H67" s="73"/>
      <c r="I67" s="73"/>
      <c r="J67" s="73"/>
      <c r="K67" s="73"/>
      <c r="L67" s="73"/>
      <c r="M67" s="73"/>
      <c r="N67" s="73"/>
      <c r="O67" s="73"/>
      <c r="P67" s="70"/>
      <c r="Q67" s="70"/>
      <c r="R67" s="73"/>
      <c r="S67" s="73"/>
      <c r="T67" s="73"/>
      <c r="U67" s="73"/>
      <c r="V67" s="73"/>
      <c r="W67" s="73"/>
      <c r="X67" s="73"/>
      <c r="Y67" s="73"/>
      <c r="Z67" s="73"/>
      <c r="AA67" s="73"/>
      <c r="AB67" s="73"/>
      <c r="AC67" s="127"/>
      <c r="AD67" s="127"/>
      <c r="AE67" s="127"/>
      <c r="AF67" s="127"/>
      <c r="AG67" s="127"/>
      <c r="AH67" s="127"/>
      <c r="AI67" s="127"/>
      <c r="AJ67" s="127"/>
      <c r="AK67" s="13"/>
      <c r="AL67" s="13"/>
      <c r="AM67" s="13"/>
      <c r="AN67" s="13"/>
      <c r="AO67" s="13"/>
      <c r="AP67" s="13"/>
      <c r="AQ67" s="13"/>
      <c r="AR67" s="13"/>
    </row>
    <row r="68" spans="1:44" s="71" customFormat="1" ht="20.55" customHeight="1" x14ac:dyDescent="0.7">
      <c r="A68" s="70" t="s">
        <v>79</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126"/>
      <c r="AD68" s="126"/>
      <c r="AE68" s="126"/>
      <c r="AF68" s="126"/>
      <c r="AG68" s="126"/>
      <c r="AH68" s="126"/>
      <c r="AI68" s="126"/>
      <c r="AJ68" s="126"/>
      <c r="AK68" s="72"/>
      <c r="AL68" s="72" t="s">
        <v>80</v>
      </c>
      <c r="AM68" s="13"/>
      <c r="AN68" s="13"/>
      <c r="AO68" s="13"/>
      <c r="AP68" s="13"/>
      <c r="AQ68" s="13"/>
      <c r="AR68" s="72"/>
    </row>
    <row r="69" spans="1:44" s="76" customFormat="1" ht="18" customHeight="1" thickBot="1" x14ac:dyDescent="0.75">
      <c r="A69" s="73"/>
      <c r="B69" s="197" t="s">
        <v>53</v>
      </c>
      <c r="C69" s="198"/>
      <c r="D69" s="198"/>
      <c r="E69" s="198"/>
      <c r="F69" s="198"/>
      <c r="G69" s="198"/>
      <c r="H69" s="198"/>
      <c r="I69" s="199"/>
      <c r="J69" s="200" t="s">
        <v>54</v>
      </c>
      <c r="K69" s="166"/>
      <c r="L69" s="166"/>
      <c r="M69" s="201"/>
      <c r="N69" s="183" t="s">
        <v>107</v>
      </c>
      <c r="O69" s="184"/>
      <c r="P69" s="184"/>
      <c r="Q69" s="184"/>
      <c r="R69" s="184"/>
      <c r="S69" s="184"/>
      <c r="T69" s="184"/>
      <c r="U69" s="185"/>
      <c r="V69" s="78"/>
      <c r="W69" s="73"/>
      <c r="X69" s="73"/>
      <c r="Y69" s="73"/>
      <c r="Z69" s="73"/>
      <c r="AA69" s="73"/>
      <c r="AB69" s="73"/>
      <c r="AC69" s="127"/>
      <c r="AD69" s="127"/>
      <c r="AE69" s="127"/>
      <c r="AF69" s="127"/>
      <c r="AG69" s="127"/>
      <c r="AH69" s="127"/>
      <c r="AI69" s="127"/>
      <c r="AJ69" s="127"/>
      <c r="AK69" s="13"/>
      <c r="AL69" s="13" t="s">
        <v>69</v>
      </c>
      <c r="AM69" s="91"/>
      <c r="AN69" s="13" t="s">
        <v>70</v>
      </c>
      <c r="AO69" s="91"/>
      <c r="AP69" s="13" t="s">
        <v>71</v>
      </c>
      <c r="AQ69" s="92">
        <f t="shared" ref="AQ69:AQ71" si="1">AM69*AO69</f>
        <v>0</v>
      </c>
      <c r="AR69" s="13"/>
    </row>
    <row r="70" spans="1:44" s="76" customFormat="1" ht="16.5" customHeight="1" x14ac:dyDescent="0.7">
      <c r="A70" s="73"/>
      <c r="B70" s="189"/>
      <c r="C70" s="190"/>
      <c r="D70" s="190"/>
      <c r="E70" s="190"/>
      <c r="F70" s="190"/>
      <c r="G70" s="190"/>
      <c r="H70" s="190"/>
      <c r="I70" s="191"/>
      <c r="J70" s="79" t="s">
        <v>33</v>
      </c>
      <c r="K70" s="195" t="s">
        <v>55</v>
      </c>
      <c r="L70" s="195"/>
      <c r="M70" s="196"/>
      <c r="N70" s="189"/>
      <c r="O70" s="190"/>
      <c r="P70" s="190"/>
      <c r="Q70" s="190"/>
      <c r="R70" s="190"/>
      <c r="S70" s="190"/>
      <c r="T70" s="190"/>
      <c r="U70" s="191"/>
      <c r="V70" s="78"/>
      <c r="W70" s="73"/>
      <c r="X70" s="73"/>
      <c r="Y70" s="73"/>
      <c r="Z70" s="73"/>
      <c r="AA70" s="73"/>
      <c r="AB70" s="73"/>
      <c r="AC70" s="127"/>
      <c r="AD70" s="127"/>
      <c r="AE70" s="127"/>
      <c r="AF70" s="127"/>
      <c r="AG70" s="127"/>
      <c r="AH70" s="127"/>
      <c r="AI70" s="127"/>
      <c r="AJ70" s="127"/>
      <c r="AK70" s="13"/>
      <c r="AL70" s="13" t="s">
        <v>74</v>
      </c>
      <c r="AM70" s="91"/>
      <c r="AN70" s="13" t="s">
        <v>70</v>
      </c>
      <c r="AO70" s="91"/>
      <c r="AP70" s="13" t="s">
        <v>71</v>
      </c>
      <c r="AQ70" s="92">
        <f t="shared" si="1"/>
        <v>0</v>
      </c>
      <c r="AR70" s="13"/>
    </row>
    <row r="71" spans="1:44" s="76" customFormat="1" ht="16.5" customHeight="1" thickBot="1" x14ac:dyDescent="0.75">
      <c r="A71" s="73"/>
      <c r="B71" s="192"/>
      <c r="C71" s="193"/>
      <c r="D71" s="193"/>
      <c r="E71" s="193"/>
      <c r="F71" s="193"/>
      <c r="G71" s="193"/>
      <c r="H71" s="193"/>
      <c r="I71" s="194"/>
      <c r="J71" s="79" t="s">
        <v>33</v>
      </c>
      <c r="K71" s="195" t="s">
        <v>56</v>
      </c>
      <c r="L71" s="195"/>
      <c r="M71" s="196"/>
      <c r="N71" s="192"/>
      <c r="O71" s="193"/>
      <c r="P71" s="193"/>
      <c r="Q71" s="193"/>
      <c r="R71" s="193"/>
      <c r="S71" s="193"/>
      <c r="T71" s="193"/>
      <c r="U71" s="194"/>
      <c r="V71" s="78"/>
      <c r="W71" s="175" t="s">
        <v>103</v>
      </c>
      <c r="X71" s="175"/>
      <c r="Y71" s="175"/>
      <c r="Z71" s="175"/>
      <c r="AA71" s="175"/>
      <c r="AB71" s="175"/>
      <c r="AC71" s="127"/>
      <c r="AD71" s="127"/>
      <c r="AE71" s="127"/>
      <c r="AF71" s="127"/>
      <c r="AG71" s="127"/>
      <c r="AH71" s="127"/>
      <c r="AI71" s="127"/>
      <c r="AJ71" s="127"/>
      <c r="AK71" s="13"/>
      <c r="AL71" s="13" t="s">
        <v>75</v>
      </c>
      <c r="AM71" s="91"/>
      <c r="AN71" s="13" t="s">
        <v>70</v>
      </c>
      <c r="AO71" s="91"/>
      <c r="AP71" s="13" t="s">
        <v>71</v>
      </c>
      <c r="AQ71" s="92">
        <f t="shared" si="1"/>
        <v>0</v>
      </c>
      <c r="AR71" s="13"/>
    </row>
    <row r="72" spans="1:44" s="76" customFormat="1" ht="5.45" customHeight="1" thickBot="1" x14ac:dyDescent="0.3">
      <c r="A72" s="73"/>
      <c r="B72" s="98"/>
      <c r="C72" s="98"/>
      <c r="D72" s="98"/>
      <c r="E72" s="98"/>
      <c r="F72" s="98"/>
      <c r="G72" s="98"/>
      <c r="H72" s="98"/>
      <c r="I72" s="98"/>
      <c r="J72" s="99"/>
      <c r="K72" s="100"/>
      <c r="L72" s="100"/>
      <c r="M72" s="100"/>
      <c r="N72" s="98"/>
      <c r="O72" s="98"/>
      <c r="P72" s="98"/>
      <c r="Q72" s="98"/>
      <c r="R72" s="98"/>
      <c r="S72" s="98"/>
      <c r="T72" s="98"/>
      <c r="U72" s="98"/>
      <c r="V72" s="78"/>
      <c r="W72" s="175"/>
      <c r="X72" s="175"/>
      <c r="Y72" s="175"/>
      <c r="Z72" s="175"/>
      <c r="AA72" s="175"/>
      <c r="AB72" s="175"/>
      <c r="AC72" s="128"/>
      <c r="AD72" s="127"/>
      <c r="AE72" s="127"/>
      <c r="AF72" s="127"/>
      <c r="AG72" s="127"/>
      <c r="AH72" s="127"/>
      <c r="AI72" s="127"/>
      <c r="AJ72" s="127"/>
      <c r="AK72" s="13"/>
      <c r="AL72" s="13"/>
      <c r="AM72" s="13"/>
      <c r="AN72" s="13"/>
      <c r="AO72" s="13"/>
      <c r="AP72" s="13"/>
      <c r="AQ72" s="92"/>
      <c r="AR72" s="13"/>
    </row>
    <row r="73" spans="1:44" s="76" customFormat="1" ht="20.55" customHeight="1" thickBot="1" x14ac:dyDescent="0.75">
      <c r="A73" s="73"/>
      <c r="B73" s="101"/>
      <c r="C73" s="176" t="s">
        <v>81</v>
      </c>
      <c r="D73" s="176"/>
      <c r="E73" s="177" t="s">
        <v>68</v>
      </c>
      <c r="F73" s="177"/>
      <c r="G73" s="177"/>
      <c r="H73" s="177"/>
      <c r="I73" s="178"/>
      <c r="J73" s="178"/>
      <c r="K73" s="178"/>
      <c r="L73" s="73" t="s">
        <v>82</v>
      </c>
      <c r="M73" s="73"/>
      <c r="N73" s="179" t="s">
        <v>83</v>
      </c>
      <c r="O73" s="179"/>
      <c r="P73" s="179"/>
      <c r="Q73" s="102"/>
      <c r="R73" s="101" t="s">
        <v>84</v>
      </c>
      <c r="S73" s="101"/>
      <c r="T73" s="80" t="s">
        <v>72</v>
      </c>
      <c r="U73" s="80"/>
      <c r="V73" s="78"/>
      <c r="W73" s="180">
        <f>I73*Q73</f>
        <v>0</v>
      </c>
      <c r="X73" s="181"/>
      <c r="Y73" s="181"/>
      <c r="Z73" s="181"/>
      <c r="AA73" s="182"/>
      <c r="AB73" s="103" t="s">
        <v>73</v>
      </c>
      <c r="AC73" s="127"/>
      <c r="AD73" s="127"/>
      <c r="AE73" s="127"/>
      <c r="AF73" s="127"/>
      <c r="AG73" s="127"/>
      <c r="AH73" s="127"/>
      <c r="AI73" s="127"/>
      <c r="AJ73" s="127"/>
      <c r="AK73" s="13"/>
      <c r="AL73" s="105" t="s">
        <v>104</v>
      </c>
      <c r="AM73" s="13">
        <f>AO69+(AO70*3)+(AO71*6)</f>
        <v>0</v>
      </c>
      <c r="AN73" s="95" t="s">
        <v>25</v>
      </c>
      <c r="AO73" s="96" t="s">
        <v>77</v>
      </c>
      <c r="AP73" s="96"/>
      <c r="AQ73" s="97">
        <f>SUM(AQ69:AQ72)</f>
        <v>0</v>
      </c>
      <c r="AR73" s="13"/>
    </row>
    <row r="74" spans="1:44" s="76" customFormat="1" ht="12" customHeight="1" x14ac:dyDescent="0.7">
      <c r="A74" s="73"/>
      <c r="B74" s="73"/>
      <c r="C74" s="73"/>
      <c r="D74" s="73"/>
      <c r="E74" s="73"/>
      <c r="F74" s="73"/>
      <c r="G74" s="73"/>
      <c r="H74" s="73"/>
      <c r="I74" s="73"/>
      <c r="J74" s="73"/>
      <c r="K74" s="73"/>
      <c r="L74" s="73"/>
      <c r="M74" s="73"/>
      <c r="N74" s="104"/>
      <c r="O74" s="104"/>
      <c r="P74" s="104"/>
      <c r="Q74" s="104"/>
      <c r="R74" s="104"/>
      <c r="S74" s="104"/>
      <c r="T74" s="104"/>
      <c r="U74" s="104"/>
      <c r="V74" s="104"/>
      <c r="W74" s="104"/>
      <c r="X74" s="104"/>
      <c r="Y74" s="73"/>
      <c r="Z74" s="73"/>
      <c r="AA74" s="73"/>
      <c r="AB74" s="73"/>
      <c r="AC74" s="129"/>
      <c r="AD74" s="127"/>
      <c r="AE74" s="127"/>
      <c r="AF74" s="127"/>
      <c r="AG74" s="127"/>
      <c r="AH74" s="127"/>
      <c r="AI74" s="127"/>
      <c r="AJ74" s="127"/>
      <c r="AK74" s="13"/>
      <c r="AL74" s="13"/>
      <c r="AM74" s="13"/>
      <c r="AN74" s="13"/>
      <c r="AO74" s="13"/>
      <c r="AP74" s="13"/>
      <c r="AQ74" s="13"/>
      <c r="AR74" s="13"/>
    </row>
    <row r="75" spans="1:44" s="76" customFormat="1" ht="18" customHeight="1" thickBot="1" x14ac:dyDescent="0.75">
      <c r="A75" s="73"/>
      <c r="B75" s="183" t="s">
        <v>53</v>
      </c>
      <c r="C75" s="184"/>
      <c r="D75" s="184"/>
      <c r="E75" s="184"/>
      <c r="F75" s="184"/>
      <c r="G75" s="184"/>
      <c r="H75" s="184"/>
      <c r="I75" s="185"/>
      <c r="J75" s="186" t="s">
        <v>54</v>
      </c>
      <c r="K75" s="187"/>
      <c r="L75" s="187"/>
      <c r="M75" s="188"/>
      <c r="N75" s="183" t="s">
        <v>107</v>
      </c>
      <c r="O75" s="184"/>
      <c r="P75" s="184"/>
      <c r="Q75" s="184"/>
      <c r="R75" s="184"/>
      <c r="S75" s="184"/>
      <c r="T75" s="184"/>
      <c r="U75" s="185"/>
      <c r="V75" s="78"/>
      <c r="W75" s="73"/>
      <c r="X75" s="73"/>
      <c r="Y75" s="73"/>
      <c r="Z75" s="73"/>
      <c r="AA75" s="73"/>
      <c r="AB75" s="73"/>
      <c r="AC75" s="127"/>
      <c r="AD75" s="127"/>
      <c r="AE75" s="127"/>
      <c r="AF75" s="127"/>
      <c r="AG75" s="127"/>
      <c r="AH75" s="127"/>
      <c r="AI75" s="127"/>
      <c r="AJ75" s="127"/>
      <c r="AK75" s="13"/>
      <c r="AL75" s="72" t="s">
        <v>85</v>
      </c>
      <c r="AM75" s="13"/>
      <c r="AN75" s="13"/>
      <c r="AO75" s="13"/>
      <c r="AP75" s="13"/>
      <c r="AQ75" s="13"/>
      <c r="AR75" s="13"/>
    </row>
    <row r="76" spans="1:44" s="76" customFormat="1" ht="16.5" customHeight="1" x14ac:dyDescent="0.7">
      <c r="A76" s="73"/>
      <c r="B76" s="189"/>
      <c r="C76" s="190"/>
      <c r="D76" s="190"/>
      <c r="E76" s="190"/>
      <c r="F76" s="190"/>
      <c r="G76" s="190"/>
      <c r="H76" s="190"/>
      <c r="I76" s="191"/>
      <c r="J76" s="79" t="s">
        <v>33</v>
      </c>
      <c r="K76" s="195" t="s">
        <v>55</v>
      </c>
      <c r="L76" s="195"/>
      <c r="M76" s="196"/>
      <c r="N76" s="189"/>
      <c r="O76" s="190"/>
      <c r="P76" s="190"/>
      <c r="Q76" s="190"/>
      <c r="R76" s="190"/>
      <c r="S76" s="190"/>
      <c r="T76" s="190"/>
      <c r="U76" s="191"/>
      <c r="V76" s="78"/>
      <c r="W76" s="73"/>
      <c r="X76" s="73"/>
      <c r="Y76" s="73"/>
      <c r="Z76" s="73"/>
      <c r="AA76" s="73"/>
      <c r="AB76" s="73"/>
      <c r="AC76" s="127"/>
      <c r="AD76" s="127"/>
      <c r="AE76" s="127"/>
      <c r="AF76" s="127"/>
      <c r="AG76" s="127"/>
      <c r="AH76" s="127"/>
      <c r="AI76" s="127"/>
      <c r="AJ76" s="127"/>
      <c r="AK76" s="13"/>
      <c r="AL76" s="13" t="s">
        <v>69</v>
      </c>
      <c r="AM76" s="91"/>
      <c r="AN76" s="13" t="s">
        <v>70</v>
      </c>
      <c r="AO76" s="91"/>
      <c r="AP76" s="13" t="s">
        <v>71</v>
      </c>
      <c r="AQ76" s="92">
        <f t="shared" ref="AQ76:AQ77" si="2">AM76*AO76</f>
        <v>0</v>
      </c>
      <c r="AR76" s="13"/>
    </row>
    <row r="77" spans="1:44" s="76" customFormat="1" ht="16.5" customHeight="1" thickBot="1" x14ac:dyDescent="0.75">
      <c r="A77" s="73"/>
      <c r="B77" s="192"/>
      <c r="C77" s="193"/>
      <c r="D77" s="193"/>
      <c r="E77" s="193"/>
      <c r="F77" s="193"/>
      <c r="G77" s="193"/>
      <c r="H77" s="193"/>
      <c r="I77" s="194"/>
      <c r="J77" s="79" t="s">
        <v>33</v>
      </c>
      <c r="K77" s="195" t="s">
        <v>56</v>
      </c>
      <c r="L77" s="195"/>
      <c r="M77" s="196"/>
      <c r="N77" s="192"/>
      <c r="O77" s="193"/>
      <c r="P77" s="193"/>
      <c r="Q77" s="193"/>
      <c r="R77" s="193"/>
      <c r="S77" s="193"/>
      <c r="T77" s="193"/>
      <c r="U77" s="194"/>
      <c r="V77" s="78"/>
      <c r="W77" s="175" t="s">
        <v>86</v>
      </c>
      <c r="X77" s="175"/>
      <c r="Y77" s="175"/>
      <c r="Z77" s="175"/>
      <c r="AA77" s="175"/>
      <c r="AB77" s="175"/>
      <c r="AC77" s="127"/>
      <c r="AD77" s="127"/>
      <c r="AE77" s="127"/>
      <c r="AF77" s="127"/>
      <c r="AG77" s="127"/>
      <c r="AH77" s="127"/>
      <c r="AI77" s="127"/>
      <c r="AJ77" s="127"/>
      <c r="AK77" s="13"/>
      <c r="AL77" s="13" t="s">
        <v>74</v>
      </c>
      <c r="AM77" s="91"/>
      <c r="AN77" s="13" t="s">
        <v>70</v>
      </c>
      <c r="AO77" s="91"/>
      <c r="AP77" s="13" t="s">
        <v>71</v>
      </c>
      <c r="AQ77" s="92">
        <f t="shared" si="2"/>
        <v>0</v>
      </c>
      <c r="AR77" s="13"/>
    </row>
    <row r="78" spans="1:44" s="76" customFormat="1" ht="5.45" customHeight="1" thickBot="1" x14ac:dyDescent="0.3">
      <c r="A78" s="73"/>
      <c r="B78" s="98"/>
      <c r="C78" s="98"/>
      <c r="D78" s="98"/>
      <c r="E78" s="98"/>
      <c r="F78" s="98"/>
      <c r="G78" s="98"/>
      <c r="H78" s="98"/>
      <c r="I78" s="98"/>
      <c r="J78" s="99"/>
      <c r="K78" s="100"/>
      <c r="L78" s="100"/>
      <c r="M78" s="100"/>
      <c r="N78" s="98"/>
      <c r="O78" s="98"/>
      <c r="P78" s="98"/>
      <c r="Q78" s="98"/>
      <c r="R78" s="98"/>
      <c r="S78" s="98"/>
      <c r="T78" s="98"/>
      <c r="U78" s="98"/>
      <c r="V78" s="78"/>
      <c r="W78" s="175"/>
      <c r="X78" s="175"/>
      <c r="Y78" s="175"/>
      <c r="Z78" s="175"/>
      <c r="AA78" s="175"/>
      <c r="AB78" s="175"/>
      <c r="AC78" s="128"/>
      <c r="AD78" s="127"/>
      <c r="AE78" s="127"/>
      <c r="AF78" s="127"/>
      <c r="AG78" s="127"/>
      <c r="AH78" s="127"/>
      <c r="AI78" s="127"/>
      <c r="AJ78" s="127"/>
      <c r="AK78" s="13"/>
      <c r="AL78" s="13"/>
      <c r="AM78" s="92"/>
      <c r="AN78" s="13"/>
      <c r="AO78" s="92"/>
      <c r="AP78" s="13"/>
      <c r="AQ78" s="92"/>
      <c r="AR78" s="13"/>
    </row>
    <row r="79" spans="1:44" s="76" customFormat="1" ht="20.55" customHeight="1" thickBot="1" x14ac:dyDescent="0.75">
      <c r="A79" s="73"/>
      <c r="B79" s="101"/>
      <c r="C79" s="176" t="s">
        <v>81</v>
      </c>
      <c r="D79" s="176"/>
      <c r="E79" s="177" t="s">
        <v>68</v>
      </c>
      <c r="F79" s="177"/>
      <c r="G79" s="177"/>
      <c r="H79" s="177"/>
      <c r="I79" s="178"/>
      <c r="J79" s="178"/>
      <c r="K79" s="178"/>
      <c r="L79" s="76" t="s">
        <v>82</v>
      </c>
      <c r="N79" s="179" t="s">
        <v>83</v>
      </c>
      <c r="O79" s="179"/>
      <c r="P79" s="179"/>
      <c r="Q79" s="102"/>
      <c r="R79" s="101" t="s">
        <v>84</v>
      </c>
      <c r="S79" s="101"/>
      <c r="T79" s="80" t="s">
        <v>72</v>
      </c>
      <c r="U79" s="80"/>
      <c r="V79" s="78"/>
      <c r="W79" s="180">
        <f>I79*Q79</f>
        <v>0</v>
      </c>
      <c r="X79" s="181"/>
      <c r="Y79" s="181"/>
      <c r="Z79" s="181"/>
      <c r="AA79" s="182"/>
      <c r="AB79" s="103" t="s">
        <v>73</v>
      </c>
      <c r="AC79" s="127"/>
      <c r="AD79" s="127"/>
      <c r="AE79" s="127"/>
      <c r="AF79" s="127"/>
      <c r="AG79" s="127"/>
      <c r="AH79" s="127"/>
      <c r="AI79" s="127"/>
      <c r="AJ79" s="127"/>
      <c r="AK79" s="13"/>
      <c r="AL79" s="13" t="s">
        <v>75</v>
      </c>
      <c r="AM79" s="91"/>
      <c r="AN79" s="13" t="s">
        <v>70</v>
      </c>
      <c r="AO79" s="91"/>
      <c r="AP79" s="13" t="s">
        <v>71</v>
      </c>
      <c r="AQ79" s="92">
        <f>AM79*AO79</f>
        <v>0</v>
      </c>
      <c r="AR79" s="13"/>
    </row>
    <row r="80" spans="1:44" s="76" customFormat="1" ht="8.1" customHeight="1" thickBot="1" x14ac:dyDescent="0.75">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127"/>
      <c r="AD80" s="127"/>
      <c r="AE80" s="127"/>
      <c r="AF80" s="127"/>
      <c r="AG80" s="127"/>
      <c r="AH80" s="127"/>
      <c r="AI80" s="127"/>
      <c r="AJ80" s="127"/>
      <c r="AK80" s="13"/>
      <c r="AL80" s="13"/>
      <c r="AM80" s="13"/>
      <c r="AN80" s="162" t="s">
        <v>27</v>
      </c>
      <c r="AO80" s="163" t="s">
        <v>77</v>
      </c>
      <c r="AP80" s="164"/>
      <c r="AQ80" s="165">
        <f>SUM(AQ76:AQ79)</f>
        <v>0</v>
      </c>
      <c r="AR80" s="13"/>
    </row>
    <row r="81" spans="1:44" s="76" customFormat="1" ht="13.5" customHeight="1" thickBot="1" x14ac:dyDescent="0.75">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127"/>
      <c r="AD81" s="127"/>
      <c r="AE81" s="127"/>
      <c r="AF81" s="127"/>
      <c r="AG81" s="127"/>
      <c r="AH81" s="130"/>
      <c r="AI81" s="127"/>
      <c r="AJ81" s="127"/>
      <c r="AK81" s="13"/>
      <c r="AL81" s="105" t="s">
        <v>104</v>
      </c>
      <c r="AM81" s="13">
        <f>AO76+(AO77*3)+(AO79*6)</f>
        <v>0</v>
      </c>
      <c r="AN81" s="162"/>
      <c r="AO81" s="164"/>
      <c r="AP81" s="164"/>
      <c r="AQ81" s="165"/>
      <c r="AR81" s="13"/>
    </row>
    <row r="82" spans="1:44" s="76" customFormat="1" ht="16.8" customHeight="1" thickBot="1" x14ac:dyDescent="0.75">
      <c r="A82" s="73"/>
      <c r="B82" s="106" t="s">
        <v>33</v>
      </c>
      <c r="C82" s="69" t="s">
        <v>87</v>
      </c>
      <c r="E82" s="69"/>
      <c r="F82" s="69"/>
      <c r="G82" s="69"/>
      <c r="H82" s="107"/>
      <c r="I82" s="107"/>
      <c r="J82" s="107"/>
      <c r="K82" s="107"/>
      <c r="L82" s="107"/>
      <c r="M82" s="107"/>
      <c r="N82" s="107"/>
      <c r="O82" s="107"/>
      <c r="P82" s="107"/>
      <c r="Q82" s="107"/>
      <c r="R82" s="107"/>
      <c r="S82" s="107"/>
      <c r="T82" s="107"/>
      <c r="U82" s="107"/>
      <c r="V82" s="107"/>
      <c r="W82" s="166" t="s">
        <v>88</v>
      </c>
      <c r="X82" s="166"/>
      <c r="Y82" s="166"/>
      <c r="Z82" s="166"/>
      <c r="AA82" s="166"/>
      <c r="AB82" s="93"/>
      <c r="AC82" s="127"/>
      <c r="AD82" s="127"/>
      <c r="AE82" s="127" t="b">
        <f>ISNUMBER(AF82)</f>
        <v>0</v>
      </c>
      <c r="AF82" s="131" t="e">
        <f>VALUE(SUBSTITUTE(B82,"☑",1))</f>
        <v>#VALUE!</v>
      </c>
      <c r="AG82" s="131">
        <f>IF(AE82=TRUE,120000,0)</f>
        <v>0</v>
      </c>
      <c r="AH82" s="131">
        <f>IF(AE82=TRUE,20000,0)</f>
        <v>0</v>
      </c>
      <c r="AI82" s="127"/>
      <c r="AJ82" s="127"/>
      <c r="AK82" s="13"/>
      <c r="AL82" s="13"/>
      <c r="AM82" s="13"/>
      <c r="AN82" s="13"/>
      <c r="AO82" s="13"/>
      <c r="AP82" s="13"/>
      <c r="AQ82" s="13"/>
      <c r="AR82" s="13"/>
    </row>
    <row r="83" spans="1:44" s="76" customFormat="1" ht="16.8" customHeight="1" thickBot="1" x14ac:dyDescent="0.75">
      <c r="A83" s="73"/>
      <c r="B83" s="73"/>
      <c r="C83" s="73"/>
      <c r="D83" s="94" t="s">
        <v>89</v>
      </c>
      <c r="E83" s="94"/>
      <c r="F83" s="69"/>
      <c r="G83" s="69"/>
      <c r="H83" s="107"/>
      <c r="I83" s="107"/>
      <c r="J83" s="107"/>
      <c r="K83" s="107"/>
      <c r="L83" s="107"/>
      <c r="M83" s="107"/>
      <c r="N83" s="107"/>
      <c r="O83" s="107"/>
      <c r="P83" s="107"/>
      <c r="Q83" s="107"/>
      <c r="R83" s="107"/>
      <c r="S83" s="107"/>
      <c r="T83" s="73"/>
      <c r="U83" s="73"/>
      <c r="V83" s="73"/>
      <c r="W83" s="167">
        <f>SUM(W63,W73,W79)</f>
        <v>0</v>
      </c>
      <c r="X83" s="168"/>
      <c r="Y83" s="168"/>
      <c r="Z83" s="168"/>
      <c r="AA83" s="169"/>
      <c r="AB83" s="173" t="s">
        <v>73</v>
      </c>
      <c r="AC83" s="127"/>
      <c r="AD83" s="127"/>
      <c r="AE83" s="127"/>
      <c r="AF83" s="127"/>
      <c r="AG83" s="130"/>
      <c r="AH83" s="130"/>
      <c r="AI83" s="127"/>
      <c r="AJ83" s="127"/>
      <c r="AK83" s="13"/>
      <c r="AL83" s="13"/>
      <c r="AM83" s="13"/>
      <c r="AN83" s="174" t="s">
        <v>90</v>
      </c>
      <c r="AO83" s="174"/>
      <c r="AP83" s="174"/>
      <c r="AQ83" s="97">
        <f>SUM(AQ65,AQ73,AQ80)</f>
        <v>0</v>
      </c>
      <c r="AR83" s="13"/>
    </row>
    <row r="84" spans="1:44" s="76" customFormat="1" ht="16.8" customHeight="1" thickBot="1" x14ac:dyDescent="0.75">
      <c r="A84" s="73"/>
      <c r="B84" s="69"/>
      <c r="C84" s="69"/>
      <c r="D84" s="108" t="s">
        <v>105</v>
      </c>
      <c r="E84" s="108"/>
      <c r="F84" s="69"/>
      <c r="G84" s="69"/>
      <c r="H84" s="107"/>
      <c r="I84" s="107"/>
      <c r="J84" s="107"/>
      <c r="K84" s="107"/>
      <c r="L84" s="107"/>
      <c r="M84" s="107"/>
      <c r="N84" s="107"/>
      <c r="O84" s="107"/>
      <c r="P84" s="107"/>
      <c r="Q84" s="107"/>
      <c r="R84" s="107"/>
      <c r="S84" s="107"/>
      <c r="T84" s="73"/>
      <c r="U84" s="73"/>
      <c r="V84" s="73"/>
      <c r="W84" s="170"/>
      <c r="X84" s="171"/>
      <c r="Y84" s="171"/>
      <c r="Z84" s="171"/>
      <c r="AA84" s="172"/>
      <c r="AB84" s="173"/>
      <c r="AC84" s="127"/>
      <c r="AD84" s="127"/>
      <c r="AE84" s="127"/>
      <c r="AF84" s="127"/>
      <c r="AG84" s="127"/>
      <c r="AH84" s="127"/>
      <c r="AI84" s="127"/>
      <c r="AJ84" s="127"/>
      <c r="AK84" s="13"/>
      <c r="AL84" s="13"/>
      <c r="AM84" s="13"/>
      <c r="AN84" s="13"/>
      <c r="AO84" s="13"/>
      <c r="AP84" s="13"/>
      <c r="AQ84" s="13"/>
      <c r="AR84" s="13"/>
    </row>
    <row r="85" spans="1:44" s="76" customFormat="1" ht="16.8" customHeight="1" x14ac:dyDescent="0.7">
      <c r="A85" s="73"/>
      <c r="B85" s="106" t="s">
        <v>33</v>
      </c>
      <c r="C85" s="69" t="s">
        <v>91</v>
      </c>
      <c r="E85" s="69"/>
      <c r="F85" s="69"/>
      <c r="G85" s="69"/>
      <c r="H85" s="107"/>
      <c r="I85" s="107"/>
      <c r="J85" s="107"/>
      <c r="K85" s="107"/>
      <c r="L85" s="107"/>
      <c r="M85" s="107"/>
      <c r="N85" s="107"/>
      <c r="O85" s="107"/>
      <c r="P85" s="107"/>
      <c r="Q85" s="107"/>
      <c r="R85" s="107"/>
      <c r="S85" s="107"/>
      <c r="T85" s="73"/>
      <c r="U85" s="73"/>
      <c r="V85" s="73"/>
      <c r="W85" s="73"/>
      <c r="X85" s="73"/>
      <c r="Y85" s="73"/>
      <c r="Z85" s="73"/>
      <c r="AA85" s="73"/>
      <c r="AB85" s="73"/>
      <c r="AC85" s="127"/>
      <c r="AD85" s="127"/>
      <c r="AE85" s="127" t="b">
        <f>ISNUMBER(AF85)</f>
        <v>0</v>
      </c>
      <c r="AF85" s="131" t="e">
        <f>VALUE(SUBSTITUTE(B85,"☑",1))</f>
        <v>#VALUE!</v>
      </c>
      <c r="AG85" s="131">
        <f>IF(AE85=TRUE,60000,0)</f>
        <v>0</v>
      </c>
      <c r="AH85" s="131">
        <f>IF(AE85=TRUE,10000,0)</f>
        <v>0</v>
      </c>
      <c r="AI85" s="127"/>
      <c r="AJ85" s="127"/>
      <c r="AK85" s="13"/>
      <c r="AL85" s="13"/>
      <c r="AM85" s="13"/>
      <c r="AN85" s="13"/>
      <c r="AO85" s="13"/>
      <c r="AP85" s="13"/>
      <c r="AQ85" s="13"/>
      <c r="AR85" s="13"/>
    </row>
    <row r="86" spans="1:44" s="76" customFormat="1" ht="16.8" customHeight="1" x14ac:dyDescent="0.7">
      <c r="A86" s="73"/>
      <c r="B86" s="73"/>
      <c r="C86" s="73"/>
      <c r="D86" s="94" t="s">
        <v>92</v>
      </c>
      <c r="E86" s="94"/>
      <c r="F86" s="69"/>
      <c r="G86" s="69"/>
      <c r="H86" s="107"/>
      <c r="I86" s="107"/>
      <c r="J86" s="107"/>
      <c r="K86" s="107"/>
      <c r="L86" s="107"/>
      <c r="M86" s="107"/>
      <c r="N86" s="107"/>
      <c r="O86" s="107"/>
      <c r="P86" s="107"/>
      <c r="Q86" s="107"/>
      <c r="R86" s="107"/>
      <c r="S86" s="107"/>
      <c r="T86" s="107"/>
      <c r="U86" s="107"/>
      <c r="V86" s="107"/>
      <c r="W86" s="73"/>
      <c r="X86" s="73"/>
      <c r="Y86" s="73"/>
      <c r="Z86" s="73"/>
      <c r="AA86" s="73"/>
      <c r="AB86" s="73"/>
      <c r="AC86" s="132"/>
      <c r="AD86" s="127"/>
      <c r="AE86" s="127"/>
      <c r="AF86" s="127"/>
      <c r="AG86" s="133">
        <f>MAX(AG82:AG85)</f>
        <v>0</v>
      </c>
      <c r="AH86" s="133">
        <f>MAX(AH82:AH85)</f>
        <v>0</v>
      </c>
      <c r="AI86" s="127"/>
      <c r="AJ86" s="127"/>
      <c r="AK86" s="13"/>
      <c r="AL86" s="13"/>
      <c r="AM86" s="13"/>
      <c r="AN86" s="13"/>
      <c r="AO86" s="13"/>
      <c r="AP86" s="13"/>
      <c r="AQ86" s="13"/>
      <c r="AR86" s="13"/>
    </row>
    <row r="87" spans="1:44" s="76" customFormat="1" ht="12" customHeight="1" x14ac:dyDescent="0.7">
      <c r="A87" s="73"/>
      <c r="B87" s="73"/>
      <c r="C87" s="73"/>
      <c r="D87" s="73"/>
      <c r="E87" s="73"/>
      <c r="F87" s="73"/>
      <c r="G87" s="73"/>
      <c r="H87" s="73"/>
      <c r="I87" s="73"/>
      <c r="J87" s="73"/>
      <c r="K87" s="73"/>
      <c r="L87" s="73"/>
      <c r="M87" s="73"/>
      <c r="N87" s="73"/>
      <c r="O87" s="73"/>
      <c r="P87" s="73"/>
      <c r="Q87" s="73"/>
      <c r="R87" s="73"/>
      <c r="S87" s="73"/>
      <c r="T87" s="73"/>
      <c r="U87" s="73"/>
      <c r="V87" s="73"/>
      <c r="W87" s="73"/>
      <c r="X87" s="73"/>
      <c r="Y87" s="109"/>
      <c r="Z87" s="109"/>
      <c r="AA87" s="109"/>
      <c r="AB87" s="109"/>
      <c r="AC87" s="134"/>
      <c r="AD87" s="127"/>
      <c r="AE87" s="127"/>
      <c r="AF87" s="127"/>
      <c r="AG87" s="127"/>
      <c r="AH87" s="127"/>
      <c r="AI87" s="127"/>
      <c r="AJ87" s="127"/>
      <c r="AK87" s="13"/>
      <c r="AL87" s="13"/>
      <c r="AM87" s="13"/>
      <c r="AN87" s="13"/>
      <c r="AO87" s="13"/>
      <c r="AP87" s="13"/>
      <c r="AQ87" s="13"/>
      <c r="AR87" s="13"/>
    </row>
    <row r="88" spans="1:44" s="76" customFormat="1" ht="18.3" customHeight="1" thickBot="1" x14ac:dyDescent="0.75">
      <c r="A88" s="69" t="s">
        <v>93</v>
      </c>
      <c r="B88" s="73"/>
      <c r="C88" s="73"/>
      <c r="D88" s="73"/>
      <c r="E88" s="73"/>
      <c r="F88" s="73"/>
      <c r="G88" s="73"/>
      <c r="H88" s="73"/>
      <c r="I88" s="73"/>
      <c r="J88" s="73"/>
      <c r="K88" s="73"/>
      <c r="L88" s="73"/>
      <c r="M88" s="73"/>
      <c r="N88" s="73"/>
      <c r="O88" s="73"/>
      <c r="P88" s="73"/>
      <c r="Q88" s="73"/>
      <c r="R88" s="73"/>
      <c r="S88" s="73"/>
      <c r="T88" s="73"/>
      <c r="U88" s="73"/>
      <c r="V88" s="73"/>
      <c r="W88" s="73"/>
      <c r="X88" s="73"/>
      <c r="Y88" s="109"/>
      <c r="Z88" s="109"/>
      <c r="AA88" s="109"/>
      <c r="AB88" s="109"/>
      <c r="AC88" s="134"/>
      <c r="AD88" s="127"/>
      <c r="AE88" s="127"/>
      <c r="AF88" s="127"/>
      <c r="AG88" s="127"/>
      <c r="AH88" s="127"/>
      <c r="AI88" s="127"/>
      <c r="AJ88" s="127"/>
      <c r="AK88" s="13"/>
      <c r="AL88" s="13"/>
      <c r="AM88" s="13"/>
      <c r="AN88" s="13"/>
      <c r="AO88" s="13"/>
      <c r="AP88" s="13"/>
      <c r="AQ88" s="13"/>
      <c r="AR88" s="13"/>
    </row>
    <row r="89" spans="1:44" s="76" customFormat="1" ht="22.8" customHeight="1" thickTop="1" thickBot="1" x14ac:dyDescent="0.75">
      <c r="A89" s="73"/>
      <c r="B89" s="73"/>
      <c r="C89" s="73"/>
      <c r="D89" s="154" t="s">
        <v>94</v>
      </c>
      <c r="E89" s="154"/>
      <c r="F89" s="154"/>
      <c r="G89" s="154"/>
      <c r="H89" s="154"/>
      <c r="I89" s="154"/>
      <c r="J89" s="154"/>
      <c r="K89" s="155"/>
      <c r="L89" s="156">
        <f>W83</f>
        <v>0</v>
      </c>
      <c r="M89" s="157"/>
      <c r="N89" s="157"/>
      <c r="O89" s="157"/>
      <c r="P89" s="157"/>
      <c r="Q89" s="158"/>
      <c r="R89" s="110" t="s">
        <v>95</v>
      </c>
      <c r="S89" s="110"/>
      <c r="T89" s="111"/>
      <c r="U89" s="111"/>
      <c r="V89" s="112"/>
      <c r="W89" s="73"/>
      <c r="X89" s="73"/>
      <c r="Y89" s="109"/>
      <c r="Z89" s="109"/>
      <c r="AA89" s="109"/>
      <c r="AB89" s="109"/>
      <c r="AC89" s="134"/>
      <c r="AD89" s="127"/>
      <c r="AE89" s="127"/>
      <c r="AF89" s="127"/>
      <c r="AG89" s="127"/>
      <c r="AH89" s="127"/>
      <c r="AI89" s="127"/>
      <c r="AJ89" s="127"/>
      <c r="AK89" s="13"/>
      <c r="AL89" s="13"/>
      <c r="AM89" s="13"/>
      <c r="AN89" s="13"/>
      <c r="AO89" s="13"/>
      <c r="AP89" s="13"/>
      <c r="AQ89" s="13"/>
      <c r="AR89" s="13"/>
    </row>
    <row r="90" spans="1:44" s="76" customFormat="1" ht="15.95" customHeight="1" thickTop="1" x14ac:dyDescent="0.7">
      <c r="A90" s="73"/>
      <c r="B90" s="73"/>
      <c r="C90" s="73"/>
      <c r="D90" s="73"/>
      <c r="E90" s="73"/>
      <c r="F90" s="113" t="s">
        <v>96</v>
      </c>
      <c r="G90" s="113"/>
      <c r="H90" s="73"/>
      <c r="I90" s="73"/>
      <c r="J90" s="73"/>
      <c r="K90" s="73"/>
      <c r="L90" s="114"/>
      <c r="M90" s="114"/>
      <c r="N90" s="114"/>
      <c r="O90" s="114"/>
      <c r="P90" s="73"/>
      <c r="Q90" s="73"/>
      <c r="R90" s="73"/>
      <c r="S90" s="73"/>
      <c r="T90" s="73"/>
      <c r="U90" s="73"/>
      <c r="V90" s="73"/>
      <c r="W90" s="109"/>
      <c r="X90" s="109"/>
      <c r="Y90" s="109"/>
      <c r="Z90" s="109"/>
      <c r="AA90" s="109"/>
      <c r="AB90" s="109"/>
      <c r="AC90" s="134"/>
      <c r="AD90" s="127"/>
      <c r="AE90" s="127"/>
      <c r="AF90" s="127"/>
      <c r="AG90" s="127"/>
      <c r="AH90" s="127"/>
      <c r="AI90" s="127"/>
      <c r="AJ90" s="127"/>
      <c r="AK90" s="13"/>
      <c r="AL90" s="13"/>
      <c r="AM90" s="13"/>
      <c r="AN90" s="13"/>
      <c r="AO90" s="13"/>
      <c r="AP90" s="13"/>
      <c r="AQ90" s="13"/>
      <c r="AR90" s="13"/>
    </row>
    <row r="91" spans="1:44" s="76" customFormat="1" ht="23.45" customHeight="1" thickBot="1" x14ac:dyDescent="0.75">
      <c r="A91" s="13"/>
      <c r="B91" s="13" t="s">
        <v>97</v>
      </c>
      <c r="C91" s="13"/>
      <c r="D91" s="13"/>
      <c r="E91" s="13"/>
      <c r="F91" s="115"/>
      <c r="G91" s="115"/>
      <c r="H91" s="13"/>
      <c r="I91" s="13"/>
      <c r="J91" s="13"/>
      <c r="K91" s="13"/>
      <c r="L91" s="116"/>
      <c r="M91" s="116"/>
      <c r="N91" s="116"/>
      <c r="O91" s="116"/>
      <c r="P91" s="13"/>
      <c r="Q91" s="13"/>
      <c r="R91" s="13"/>
      <c r="S91" s="13"/>
      <c r="T91" s="13"/>
      <c r="U91" s="13"/>
      <c r="V91" s="13"/>
      <c r="W91" s="117"/>
      <c r="X91" s="117"/>
      <c r="Y91" s="117"/>
      <c r="Z91" s="117"/>
      <c r="AA91" s="117"/>
      <c r="AB91" s="117"/>
      <c r="AC91" s="117"/>
      <c r="AD91" s="13"/>
      <c r="AE91" s="13"/>
      <c r="AF91" s="13"/>
      <c r="AG91" s="13"/>
      <c r="AH91" s="13"/>
      <c r="AI91" s="13"/>
      <c r="AJ91" s="13"/>
      <c r="AK91" s="13"/>
      <c r="AL91" s="13"/>
      <c r="AM91" s="13"/>
      <c r="AN91" s="13"/>
      <c r="AO91" s="13"/>
      <c r="AP91" s="13"/>
      <c r="AQ91" s="13"/>
      <c r="AR91" s="13"/>
    </row>
    <row r="92" spans="1:44" ht="23.75" customHeight="1" thickBot="1" x14ac:dyDescent="0.75">
      <c r="A92" s="5"/>
      <c r="B92" s="5"/>
      <c r="C92" s="5"/>
      <c r="D92" s="5"/>
      <c r="E92" s="159" t="s">
        <v>98</v>
      </c>
      <c r="F92" s="160"/>
      <c r="G92" s="160"/>
      <c r="H92" s="160"/>
      <c r="I92" s="160"/>
      <c r="J92" s="160"/>
      <c r="K92" s="160"/>
      <c r="L92" s="160"/>
      <c r="M92" s="160"/>
      <c r="N92" s="160"/>
      <c r="O92" s="160"/>
      <c r="P92" s="161">
        <f>IF((L89-AG86)&lt;0,0,IF((L89-AG86)/2&gt;AH86,AH86,ROUNDDOWN((L89-AG86)/2,-2)))</f>
        <v>0</v>
      </c>
      <c r="Q92" s="161"/>
      <c r="R92" s="161"/>
      <c r="S92" s="161"/>
      <c r="T92" s="161"/>
      <c r="U92" s="161"/>
      <c r="V92" s="118" t="s">
        <v>99</v>
      </c>
      <c r="W92" s="119"/>
      <c r="X92" s="119"/>
      <c r="Y92" s="5"/>
      <c r="Z92" s="5"/>
      <c r="AA92" s="5"/>
      <c r="AB92" s="5"/>
      <c r="AC92" s="4"/>
      <c r="AD92" s="4"/>
      <c r="AE92" s="4"/>
      <c r="AF92" s="4"/>
      <c r="AG92" s="4"/>
      <c r="AH92" s="4"/>
      <c r="AI92" s="4"/>
      <c r="AJ92" s="4"/>
      <c r="AK92" s="4"/>
      <c r="AL92" s="4"/>
      <c r="AM92" s="4"/>
      <c r="AN92" s="4"/>
      <c r="AO92" s="4"/>
      <c r="AP92" s="4"/>
      <c r="AQ92" s="4"/>
      <c r="AR92" s="4"/>
    </row>
    <row r="93" spans="1:44" ht="18.75" customHeight="1" x14ac:dyDescent="0.7">
      <c r="A93" s="5"/>
      <c r="B93" s="5"/>
      <c r="C93" s="5"/>
      <c r="D93" s="5"/>
      <c r="E93" s="5" t="s">
        <v>100</v>
      </c>
      <c r="F93" s="5"/>
      <c r="G93" s="5"/>
      <c r="H93" s="5"/>
      <c r="I93" s="5"/>
      <c r="J93" s="5"/>
      <c r="K93" s="5"/>
      <c r="L93" s="5"/>
      <c r="M93" s="5"/>
      <c r="N93" s="5"/>
      <c r="O93" s="5"/>
      <c r="P93" s="5"/>
      <c r="Q93" s="5"/>
      <c r="R93" s="5"/>
      <c r="S93" s="5"/>
      <c r="T93" s="5"/>
      <c r="U93" s="5"/>
      <c r="V93" s="5"/>
      <c r="W93" s="5"/>
      <c r="X93" s="5"/>
      <c r="Y93" s="5"/>
      <c r="Z93" s="5"/>
      <c r="AA93" s="5"/>
      <c r="AB93" s="5"/>
      <c r="AC93" s="4"/>
      <c r="AD93" s="4"/>
      <c r="AE93" s="4"/>
      <c r="AF93" s="4"/>
      <c r="AG93" s="4"/>
      <c r="AH93" s="4"/>
      <c r="AI93" s="4"/>
      <c r="AJ93" s="4"/>
      <c r="AK93" s="4"/>
      <c r="AL93" s="4"/>
      <c r="AM93" s="4"/>
      <c r="AN93" s="4"/>
      <c r="AO93" s="4"/>
      <c r="AP93" s="4"/>
      <c r="AQ93" s="4"/>
      <c r="AR93" s="4"/>
    </row>
    <row r="94" spans="1:44" ht="18.75" customHeight="1" x14ac:dyDescent="0.7">
      <c r="A94" s="5"/>
      <c r="B94" s="5"/>
      <c r="C94" s="5"/>
      <c r="D94" s="5"/>
      <c r="E94" s="5" t="s">
        <v>101</v>
      </c>
      <c r="F94" s="5"/>
      <c r="G94" s="5"/>
      <c r="H94" s="5"/>
      <c r="I94" s="5"/>
      <c r="J94" s="5"/>
      <c r="K94" s="5"/>
      <c r="L94" s="5"/>
      <c r="M94" s="5"/>
      <c r="N94" s="5"/>
      <c r="O94" s="5"/>
      <c r="P94" s="5"/>
      <c r="Q94" s="5"/>
      <c r="R94" s="5"/>
      <c r="S94" s="5"/>
      <c r="T94" s="5"/>
      <c r="U94" s="5"/>
      <c r="V94" s="5"/>
      <c r="W94" s="5"/>
      <c r="X94" s="5"/>
      <c r="Y94" s="5"/>
      <c r="Z94" s="5"/>
      <c r="AA94" s="5"/>
      <c r="AB94" s="5"/>
      <c r="AC94" s="4"/>
      <c r="AD94" s="4"/>
      <c r="AE94" s="4"/>
      <c r="AF94" s="4"/>
      <c r="AG94" s="4"/>
      <c r="AH94" s="4"/>
      <c r="AI94" s="4"/>
      <c r="AJ94" s="4"/>
      <c r="AK94" s="4"/>
      <c r="AL94" s="4"/>
      <c r="AM94" s="4"/>
      <c r="AN94" s="4"/>
      <c r="AO94" s="4"/>
      <c r="AP94" s="4"/>
      <c r="AQ94" s="4"/>
      <c r="AR94" s="4"/>
    </row>
    <row r="95" spans="1:44" ht="18.75" customHeight="1" x14ac:dyDescent="0.7">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row>
  </sheetData>
  <sheetProtection algorithmName="SHA-512" hashValue="p/1T/ebdmpEBOtHAifAyapU0V/1pT0PPoMaYFBYb98c2N8AycfnO0E4tiN6YTVP48P3YeFBEltruxiJTqVr+RQ==" saltValue="+xLvuM6kjQoe0g67ySNdUw==" spinCount="100000" sheet="1" objects="1" scenarios="1"/>
  <mergeCells count="82">
    <mergeCell ref="C16:L16"/>
    <mergeCell ref="M16:Z16"/>
    <mergeCell ref="T3:U3"/>
    <mergeCell ref="A6:AA6"/>
    <mergeCell ref="D10:F10"/>
    <mergeCell ref="H10:K10"/>
    <mergeCell ref="C11:D12"/>
    <mergeCell ref="E11:F12"/>
    <mergeCell ref="G11:S12"/>
    <mergeCell ref="T12:U12"/>
    <mergeCell ref="E13:S13"/>
    <mergeCell ref="E14:S14"/>
    <mergeCell ref="T14:Z14"/>
    <mergeCell ref="M15:U15"/>
    <mergeCell ref="V15:Z15"/>
    <mergeCell ref="H51:N51"/>
    <mergeCell ref="C17:Z18"/>
    <mergeCell ref="E20:E21"/>
    <mergeCell ref="F20:Z21"/>
    <mergeCell ref="E23:E24"/>
    <mergeCell ref="F23:Z24"/>
    <mergeCell ref="D38:F38"/>
    <mergeCell ref="H38:K38"/>
    <mergeCell ref="G39:S39"/>
    <mergeCell ref="E40:Z40"/>
    <mergeCell ref="E41:Z41"/>
    <mergeCell ref="E42:R42"/>
    <mergeCell ref="U42:Z42"/>
    <mergeCell ref="B55:I55"/>
    <mergeCell ref="J55:M55"/>
    <mergeCell ref="N55:U55"/>
    <mergeCell ref="B56:I57"/>
    <mergeCell ref="K56:M56"/>
    <mergeCell ref="N56:U57"/>
    <mergeCell ref="K57:M57"/>
    <mergeCell ref="W61:AB62"/>
    <mergeCell ref="N62:T62"/>
    <mergeCell ref="F63:K64"/>
    <mergeCell ref="L63:M64"/>
    <mergeCell ref="N63:T63"/>
    <mergeCell ref="U63:V64"/>
    <mergeCell ref="W63:AA64"/>
    <mergeCell ref="AB63:AB64"/>
    <mergeCell ref="N64:T64"/>
    <mergeCell ref="B69:I69"/>
    <mergeCell ref="J69:M69"/>
    <mergeCell ref="N69:U69"/>
    <mergeCell ref="B70:I71"/>
    <mergeCell ref="K70:M70"/>
    <mergeCell ref="N70:U71"/>
    <mergeCell ref="K71:M71"/>
    <mergeCell ref="W71:AB72"/>
    <mergeCell ref="C73:D73"/>
    <mergeCell ref="E73:H73"/>
    <mergeCell ref="I73:K73"/>
    <mergeCell ref="N73:P73"/>
    <mergeCell ref="W73:AA73"/>
    <mergeCell ref="B75:I75"/>
    <mergeCell ref="J75:M75"/>
    <mergeCell ref="N75:U75"/>
    <mergeCell ref="B76:I77"/>
    <mergeCell ref="K76:M76"/>
    <mergeCell ref="N76:U77"/>
    <mergeCell ref="K77:M77"/>
    <mergeCell ref="W77:AB78"/>
    <mergeCell ref="C79:D79"/>
    <mergeCell ref="E79:H79"/>
    <mergeCell ref="I79:K79"/>
    <mergeCell ref="N79:P79"/>
    <mergeCell ref="W79:AA79"/>
    <mergeCell ref="AO80:AO81"/>
    <mergeCell ref="AP80:AP81"/>
    <mergeCell ref="AQ80:AQ81"/>
    <mergeCell ref="W82:AA82"/>
    <mergeCell ref="W83:AA84"/>
    <mergeCell ref="AB83:AB84"/>
    <mergeCell ref="AN83:AP83"/>
    <mergeCell ref="D89:K89"/>
    <mergeCell ref="L89:Q89"/>
    <mergeCell ref="E92:O92"/>
    <mergeCell ref="P92:U92"/>
    <mergeCell ref="AN80:AN81"/>
  </mergeCells>
  <phoneticPr fontId="3"/>
  <conditionalFormatting sqref="AM65">
    <cfRule type="cellIs" dxfId="1" priority="2" operator="greaterThan">
      <formula>12</formula>
    </cfRule>
  </conditionalFormatting>
  <conditionalFormatting sqref="AM73 AM81 AM65">
    <cfRule type="cellIs" dxfId="0" priority="1" operator="greaterThan">
      <formula>12</formula>
    </cfRule>
  </conditionalFormatting>
  <dataValidations count="15">
    <dataValidation type="list" allowBlank="1" showInputMessage="1" showErrorMessage="1" sqref="B85 C32:C33 P60 U39 D49:D51 L50 J56:J57 J70:J72 J76:J78 H59:H60 B82 L60 C27:C30">
      <formula1>"□,☑"</formula1>
    </dataValidation>
    <dataValidation type="list" allowBlank="1" showInputMessage="1" showErrorMessage="1" sqref="I50">
      <formula1>"□ 生活保護制度,☑ 生活保護制度"</formula1>
    </dataValidation>
    <dataValidation type="list" allowBlank="1" showInputMessage="1" showErrorMessage="1" sqref="G51">
      <formula1>"□ その他（,☑ その他（"</formula1>
    </dataValidation>
    <dataValidation type="whole" allowBlank="1" showInputMessage="1" showErrorMessage="1" sqref="Z3 Y12">
      <formula1>1</formula1>
      <formula2>31</formula2>
    </dataValidation>
    <dataValidation type="whole" allowBlank="1" showInputMessage="1" showErrorMessage="1" sqref="X3 W12">
      <formula1>1</formula1>
      <formula2>12</formula2>
    </dataValidation>
    <dataValidation type="whole" operator="greaterThanOrEqual" allowBlank="1" showInputMessage="1" showErrorMessage="1" sqref="V3">
      <formula1>6</formula1>
    </dataValidation>
    <dataValidation type="whole" allowBlank="1" showInputMessage="1" showErrorMessage="1" errorTitle="3桁です。入力しなおしてください。" sqref="D10:F10">
      <formula1>100</formula1>
      <formula2>999</formula2>
    </dataValidation>
    <dataValidation type="whole" operator="lessThan" allowBlank="1" showInputMessage="1" showErrorMessage="1" errorTitle="５桁以上の入力をしていませんか。" sqref="H10:K10">
      <formula1>10000</formula1>
    </dataValidation>
    <dataValidation imeMode="off" allowBlank="1" showInputMessage="1" showErrorMessage="1" sqref="C16:Z16 F63:K64 I73:K73 Q73 I79:K79 Q79"/>
    <dataValidation type="whole" imeMode="off" allowBlank="1" showInputMessage="1" showErrorMessage="1" sqref="U42:Z42">
      <formula1>1</formula1>
      <formula2>3</formula2>
    </dataValidation>
    <dataValidation type="whole" allowBlank="1" showInputMessage="1" showErrorMessage="1" sqref="T12:U12">
      <formula1>1900</formula1>
      <formula2>2020</formula2>
    </dataValidation>
    <dataValidation type="list" allowBlank="1" showInputMessage="1" showErrorMessage="1" sqref="T14:Z14">
      <formula1>"父母,祖父母,叔(伯)父・叔(伯)母,兄姉,その他"</formula1>
    </dataValidation>
    <dataValidation imeMode="hiragana" allowBlank="1" showInputMessage="1" showErrorMessage="1" sqref="G11:S12 E13:S14 G39:S39 E40:Z41 E42:R42 H51:N51 N56:U57 B56:I57 B70:I71 B76:I77 N76:U77 N70:U71"/>
    <dataValidation type="whole" imeMode="off" allowBlank="1" showInputMessage="1" showErrorMessage="1" errorTitle="3桁です。入力しなおしてください。" sqref="D38:F38">
      <formula1>100</formula1>
      <formula2>999</formula2>
    </dataValidation>
    <dataValidation type="whole" imeMode="off" operator="lessThan" allowBlank="1" showInputMessage="1" showErrorMessage="1" errorTitle="５桁以上の入力をしていませんか。" sqref="H38:K38">
      <formula1>10000</formula1>
    </dataValidation>
  </dataValidations>
  <printOptions horizontalCentered="1" verticalCentered="1"/>
  <pageMargins left="0.59055118110236227" right="0.59055118110236227" top="0.39370078740157483" bottom="0.39370078740157483" header="0.31496062992125984" footer="0.31496062992125984"/>
  <pageSetup paperSize="9" fitToHeight="2"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91"/>
  <sheetViews>
    <sheetView topLeftCell="A16" zoomScaleNormal="100" zoomScaleSheetLayoutView="100" workbookViewId="0">
      <selection activeCell="AU78" sqref="AU78"/>
    </sheetView>
  </sheetViews>
  <sheetFormatPr defaultColWidth="4.25" defaultRowHeight="18.75" customHeight="1" x14ac:dyDescent="0.7"/>
  <cols>
    <col min="1" max="29" width="3.0625" style="3" customWidth="1"/>
    <col min="30" max="30" width="4.25" style="3" hidden="1" customWidth="1"/>
    <col min="31" max="38" width="8.1875" style="3" hidden="1" customWidth="1"/>
    <col min="39" max="39" width="0" style="3" hidden="1" customWidth="1"/>
    <col min="40" max="16384" width="4.25" style="3"/>
  </cols>
  <sheetData>
    <row r="1" spans="1:29" ht="18.75" customHeight="1" x14ac:dyDescent="0.7">
      <c r="A1" s="1"/>
      <c r="B1" s="1"/>
      <c r="C1" s="1"/>
      <c r="D1" s="1"/>
      <c r="E1" s="1"/>
      <c r="F1" s="1"/>
      <c r="G1" s="1"/>
      <c r="H1" s="1"/>
      <c r="I1" s="1"/>
      <c r="J1" s="1"/>
      <c r="K1" s="1"/>
      <c r="L1" s="1"/>
      <c r="M1" s="1"/>
      <c r="N1" s="1"/>
      <c r="O1" s="1"/>
      <c r="P1" s="1"/>
      <c r="Q1" s="1"/>
      <c r="R1" s="1"/>
      <c r="S1" s="1"/>
      <c r="T1" s="1"/>
      <c r="U1" s="1"/>
      <c r="V1" s="1"/>
      <c r="W1" s="1"/>
      <c r="X1" s="1"/>
      <c r="Y1" s="1"/>
      <c r="Z1" s="1"/>
      <c r="AA1" s="2" t="s">
        <v>0</v>
      </c>
      <c r="AB1" s="1"/>
      <c r="AC1" s="1"/>
    </row>
    <row r="2" spans="1:29" ht="10.5" customHeight="1" x14ac:dyDescent="0.7">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s="11" customFormat="1" ht="18.75" customHeight="1" x14ac:dyDescent="0.7">
      <c r="A3" s="6"/>
      <c r="B3" s="6"/>
      <c r="C3" s="6"/>
      <c r="D3" s="6"/>
      <c r="E3" s="6"/>
      <c r="F3" s="6"/>
      <c r="G3" s="6"/>
      <c r="H3" s="6"/>
      <c r="I3" s="6"/>
      <c r="J3" s="6"/>
      <c r="K3" s="6"/>
      <c r="L3" s="6"/>
      <c r="M3" s="6"/>
      <c r="N3" s="7"/>
      <c r="O3" s="6"/>
      <c r="P3" s="6"/>
      <c r="Q3" s="6"/>
      <c r="R3" s="6"/>
      <c r="S3" s="6"/>
      <c r="T3" s="241" t="s">
        <v>2</v>
      </c>
      <c r="U3" s="241"/>
      <c r="V3" s="8">
        <v>6</v>
      </c>
      <c r="W3" s="9" t="s">
        <v>3</v>
      </c>
      <c r="X3" s="8">
        <v>5</v>
      </c>
      <c r="Y3" s="9" t="s">
        <v>4</v>
      </c>
      <c r="Z3" s="8">
        <v>1</v>
      </c>
      <c r="AA3" s="140" t="s">
        <v>5</v>
      </c>
      <c r="AB3" s="6"/>
      <c r="AC3" s="6"/>
    </row>
    <row r="4" spans="1:29" ht="18.75" customHeight="1" x14ac:dyDescent="0.7">
      <c r="A4" s="1"/>
      <c r="B4" s="6" t="s">
        <v>6</v>
      </c>
      <c r="C4" s="1"/>
      <c r="D4" s="1"/>
      <c r="E4" s="1"/>
      <c r="F4" s="1"/>
      <c r="G4" s="1"/>
      <c r="H4" s="1"/>
      <c r="I4" s="1"/>
      <c r="J4" s="1"/>
      <c r="K4" s="1"/>
      <c r="L4" s="1"/>
      <c r="M4" s="1"/>
      <c r="N4" s="2"/>
      <c r="O4" s="1"/>
      <c r="P4" s="1"/>
      <c r="Q4" s="1"/>
      <c r="R4" s="1"/>
      <c r="S4" s="6"/>
      <c r="T4" s="6"/>
      <c r="U4" s="6"/>
      <c r="V4" s="6"/>
      <c r="W4" s="6"/>
      <c r="X4" s="6"/>
      <c r="Y4" s="6"/>
      <c r="Z4" s="6"/>
      <c r="AA4" s="7"/>
      <c r="AB4" s="1"/>
      <c r="AC4" s="1"/>
    </row>
    <row r="5" spans="1:29" ht="10.5" customHeight="1" x14ac:dyDescent="0.7">
      <c r="A5" s="1"/>
      <c r="B5" s="1"/>
      <c r="C5" s="1"/>
      <c r="D5" s="1"/>
      <c r="E5" s="1"/>
      <c r="F5" s="1"/>
      <c r="G5" s="1"/>
      <c r="H5" s="1"/>
      <c r="I5" s="1"/>
      <c r="J5" s="1"/>
      <c r="K5" s="1"/>
      <c r="L5" s="1"/>
      <c r="M5" s="1"/>
      <c r="N5" s="2"/>
      <c r="O5" s="1"/>
      <c r="P5" s="1"/>
      <c r="Q5" s="1"/>
      <c r="R5" s="1"/>
      <c r="S5" s="1"/>
      <c r="T5" s="1"/>
      <c r="U5" s="1"/>
      <c r="V5" s="1"/>
      <c r="W5" s="1"/>
      <c r="X5" s="1"/>
      <c r="Y5" s="1"/>
      <c r="Z5" s="1"/>
      <c r="AA5" s="1"/>
      <c r="AB5" s="1"/>
      <c r="AC5" s="1"/>
    </row>
    <row r="6" spans="1:29" ht="18.75" customHeight="1" x14ac:dyDescent="0.7">
      <c r="A6" s="242" t="s">
        <v>7</v>
      </c>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1"/>
      <c r="AC6" s="1"/>
    </row>
    <row r="7" spans="1:29" ht="10.5" customHeight="1" x14ac:dyDescent="0.7">
      <c r="A7" s="1"/>
      <c r="B7" s="14"/>
      <c r="C7" s="14"/>
      <c r="D7" s="14"/>
      <c r="E7" s="14"/>
      <c r="F7" s="14"/>
      <c r="G7" s="14"/>
      <c r="H7" s="14"/>
      <c r="I7" s="14"/>
      <c r="J7" s="14"/>
      <c r="K7" s="14"/>
      <c r="L7" s="14"/>
      <c r="M7" s="14"/>
      <c r="N7" s="14"/>
      <c r="O7" s="14"/>
      <c r="P7" s="14"/>
      <c r="Q7" s="14"/>
      <c r="R7" s="14"/>
      <c r="S7" s="14"/>
      <c r="T7" s="14"/>
      <c r="U7" s="1"/>
      <c r="V7" s="1"/>
      <c r="W7" s="1"/>
      <c r="X7" s="1"/>
      <c r="Y7" s="1"/>
      <c r="Z7" s="1"/>
      <c r="AA7" s="1"/>
      <c r="AB7" s="1"/>
      <c r="AC7" s="1"/>
    </row>
    <row r="8" spans="1:29" s="16" customFormat="1" ht="18.75" customHeight="1" x14ac:dyDescent="0.7">
      <c r="A8" s="15"/>
      <c r="B8" s="15" t="s">
        <v>8</v>
      </c>
      <c r="C8" s="15"/>
      <c r="D8" s="15"/>
      <c r="E8" s="15"/>
      <c r="F8" s="15"/>
      <c r="G8" s="15"/>
      <c r="H8" s="15"/>
      <c r="I8" s="15"/>
      <c r="J8" s="15"/>
      <c r="K8" s="15"/>
      <c r="L8" s="15"/>
      <c r="M8" s="15"/>
      <c r="N8" s="15"/>
      <c r="O8" s="15"/>
      <c r="P8" s="15"/>
      <c r="Q8" s="15"/>
      <c r="R8" s="15"/>
      <c r="S8" s="15"/>
      <c r="T8" s="15"/>
      <c r="U8" s="15"/>
      <c r="V8" s="15"/>
      <c r="W8" s="15"/>
      <c r="X8" s="15"/>
      <c r="Y8" s="15"/>
      <c r="Z8" s="15"/>
      <c r="AA8" s="15"/>
      <c r="AB8" s="15"/>
      <c r="AC8" s="15"/>
    </row>
    <row r="9" spans="1:29" ht="10.5" customHeight="1" x14ac:dyDescent="0.7">
      <c r="A9" s="1"/>
      <c r="B9" s="1"/>
      <c r="C9" s="1"/>
      <c r="D9" s="1"/>
      <c r="E9" s="1"/>
      <c r="F9" s="1"/>
      <c r="G9" s="1"/>
      <c r="H9" s="1"/>
      <c r="I9" s="1"/>
      <c r="J9" s="1"/>
      <c r="K9" s="1"/>
      <c r="L9" s="1"/>
      <c r="M9" s="1"/>
      <c r="N9" s="1"/>
      <c r="O9" s="1"/>
      <c r="P9" s="1"/>
      <c r="Q9" s="1"/>
      <c r="R9" s="1"/>
      <c r="S9" s="1"/>
      <c r="T9" s="1"/>
      <c r="U9" s="1"/>
      <c r="V9" s="1"/>
      <c r="W9" s="1"/>
      <c r="X9" s="1"/>
      <c r="Y9" s="1"/>
      <c r="Z9" s="1"/>
      <c r="AA9" s="1"/>
      <c r="AB9" s="1"/>
      <c r="AC9" s="1"/>
    </row>
    <row r="10" spans="1:29" ht="18.75" customHeight="1" x14ac:dyDescent="0.7">
      <c r="A10" s="1"/>
      <c r="B10" s="1"/>
      <c r="C10" s="19" t="s">
        <v>9</v>
      </c>
      <c r="D10" s="224">
        <v>940</v>
      </c>
      <c r="E10" s="224"/>
      <c r="F10" s="224"/>
      <c r="G10" s="20" t="s">
        <v>10</v>
      </c>
      <c r="H10" s="225">
        <v>62</v>
      </c>
      <c r="I10" s="225"/>
      <c r="J10" s="225"/>
      <c r="K10" s="225"/>
      <c r="L10" s="20"/>
      <c r="M10" s="20"/>
      <c r="N10" s="20"/>
      <c r="O10" s="20"/>
      <c r="P10" s="20"/>
      <c r="Q10" s="20"/>
      <c r="R10" s="20"/>
      <c r="S10" s="20"/>
      <c r="T10" s="22" t="s">
        <v>11</v>
      </c>
      <c r="U10" s="23"/>
      <c r="V10" s="23"/>
      <c r="W10" s="23"/>
      <c r="X10" s="23"/>
      <c r="Y10" s="23"/>
      <c r="Z10" s="24"/>
      <c r="AA10" s="1"/>
      <c r="AB10" s="1"/>
      <c r="AC10" s="1"/>
    </row>
    <row r="11" spans="1:29" ht="13.5" customHeight="1" x14ac:dyDescent="0.7">
      <c r="A11" s="1"/>
      <c r="B11" s="1"/>
      <c r="C11" s="289" t="s">
        <v>12</v>
      </c>
      <c r="D11" s="290"/>
      <c r="E11" s="293" t="s">
        <v>13</v>
      </c>
      <c r="F11" s="293"/>
      <c r="G11" s="249" t="s">
        <v>108</v>
      </c>
      <c r="H11" s="249"/>
      <c r="I11" s="249"/>
      <c r="J11" s="249"/>
      <c r="K11" s="249"/>
      <c r="L11" s="249"/>
      <c r="M11" s="249"/>
      <c r="N11" s="249"/>
      <c r="O11" s="249"/>
      <c r="P11" s="249"/>
      <c r="Q11" s="249"/>
      <c r="R11" s="249"/>
      <c r="S11" s="250"/>
      <c r="T11" s="25" t="s">
        <v>14</v>
      </c>
      <c r="U11" s="141"/>
      <c r="V11" s="141"/>
      <c r="W11" s="141"/>
      <c r="X11" s="141"/>
      <c r="Y11" s="141"/>
      <c r="Z11" s="142"/>
      <c r="AA11" s="1"/>
      <c r="AB11" s="1"/>
      <c r="AC11" s="1"/>
    </row>
    <row r="12" spans="1:29" ht="20.45" customHeight="1" x14ac:dyDescent="0.3">
      <c r="A12" s="1"/>
      <c r="B12" s="1"/>
      <c r="C12" s="291"/>
      <c r="D12" s="292"/>
      <c r="E12" s="294"/>
      <c r="F12" s="294"/>
      <c r="G12" s="251"/>
      <c r="H12" s="251"/>
      <c r="I12" s="251"/>
      <c r="J12" s="251"/>
      <c r="K12" s="251"/>
      <c r="L12" s="251"/>
      <c r="M12" s="251"/>
      <c r="N12" s="251"/>
      <c r="O12" s="251"/>
      <c r="P12" s="251"/>
      <c r="Q12" s="251"/>
      <c r="R12" s="251"/>
      <c r="S12" s="252"/>
      <c r="T12" s="295">
        <v>1989</v>
      </c>
      <c r="U12" s="296"/>
      <c r="V12" s="143" t="s">
        <v>3</v>
      </c>
      <c r="W12" s="144">
        <v>3</v>
      </c>
      <c r="X12" s="143" t="s">
        <v>15</v>
      </c>
      <c r="Y12" s="144">
        <v>10</v>
      </c>
      <c r="Z12" s="145" t="s">
        <v>5</v>
      </c>
      <c r="AA12" s="1"/>
      <c r="AB12" s="1"/>
      <c r="AC12" s="1"/>
    </row>
    <row r="13" spans="1:29" ht="18.600000000000001" customHeight="1" x14ac:dyDescent="0.7">
      <c r="A13" s="1"/>
      <c r="B13" s="1"/>
      <c r="C13" s="30" t="s">
        <v>16</v>
      </c>
      <c r="D13" s="20"/>
      <c r="E13" s="227" t="s">
        <v>109</v>
      </c>
      <c r="F13" s="227"/>
      <c r="G13" s="227"/>
      <c r="H13" s="227"/>
      <c r="I13" s="227"/>
      <c r="J13" s="227"/>
      <c r="K13" s="227"/>
      <c r="L13" s="227"/>
      <c r="M13" s="227"/>
      <c r="N13" s="227"/>
      <c r="O13" s="227"/>
      <c r="P13" s="227"/>
      <c r="Q13" s="227"/>
      <c r="R13" s="227"/>
      <c r="S13" s="228"/>
      <c r="T13" s="31" t="s">
        <v>17</v>
      </c>
      <c r="U13" s="32"/>
      <c r="V13" s="32"/>
      <c r="W13" s="32"/>
      <c r="X13" s="32"/>
      <c r="Y13" s="32"/>
      <c r="Z13" s="33"/>
      <c r="AA13" s="1"/>
      <c r="AB13" s="1"/>
      <c r="AC13" s="1"/>
    </row>
    <row r="14" spans="1:29" ht="33" customHeight="1" x14ac:dyDescent="0.7">
      <c r="A14" s="1"/>
      <c r="B14" s="1"/>
      <c r="C14" s="34" t="s">
        <v>18</v>
      </c>
      <c r="D14" s="35"/>
      <c r="E14" s="229" t="s">
        <v>109</v>
      </c>
      <c r="F14" s="229"/>
      <c r="G14" s="229"/>
      <c r="H14" s="229"/>
      <c r="I14" s="229"/>
      <c r="J14" s="229"/>
      <c r="K14" s="229"/>
      <c r="L14" s="229"/>
      <c r="M14" s="229"/>
      <c r="N14" s="229"/>
      <c r="O14" s="229"/>
      <c r="P14" s="229"/>
      <c r="Q14" s="229"/>
      <c r="R14" s="229"/>
      <c r="S14" s="230"/>
      <c r="T14" s="255"/>
      <c r="U14" s="256"/>
      <c r="V14" s="256"/>
      <c r="W14" s="256"/>
      <c r="X14" s="256"/>
      <c r="Y14" s="256"/>
      <c r="Z14" s="257"/>
      <c r="AA14" s="1"/>
      <c r="AB14" s="1"/>
      <c r="AC14" s="1"/>
    </row>
    <row r="15" spans="1:29" ht="18.75" customHeight="1" x14ac:dyDescent="0.7">
      <c r="A15" s="1"/>
      <c r="B15" s="1"/>
      <c r="C15" s="22" t="s">
        <v>19</v>
      </c>
      <c r="D15" s="23"/>
      <c r="E15" s="23"/>
      <c r="F15" s="23"/>
      <c r="G15" s="23"/>
      <c r="H15" s="23"/>
      <c r="I15" s="23"/>
      <c r="J15" s="23"/>
      <c r="K15" s="23"/>
      <c r="L15" s="23"/>
      <c r="M15" s="282" t="s">
        <v>20</v>
      </c>
      <c r="N15" s="283"/>
      <c r="O15" s="283"/>
      <c r="P15" s="283"/>
      <c r="Q15" s="283"/>
      <c r="R15" s="283"/>
      <c r="S15" s="283"/>
      <c r="T15" s="283"/>
      <c r="U15" s="283"/>
      <c r="V15" s="284" t="s">
        <v>21</v>
      </c>
      <c r="W15" s="284"/>
      <c r="X15" s="284"/>
      <c r="Y15" s="284"/>
      <c r="Z15" s="285"/>
      <c r="AA15" s="1"/>
      <c r="AB15" s="1"/>
      <c r="AC15" s="1"/>
    </row>
    <row r="16" spans="1:29" ht="25.5" customHeight="1" x14ac:dyDescent="0.7">
      <c r="A16" s="1"/>
      <c r="B16" s="1"/>
      <c r="C16" s="235" t="s">
        <v>110</v>
      </c>
      <c r="D16" s="236"/>
      <c r="E16" s="236"/>
      <c r="F16" s="236"/>
      <c r="G16" s="236"/>
      <c r="H16" s="236"/>
      <c r="I16" s="236"/>
      <c r="J16" s="236"/>
      <c r="K16" s="236"/>
      <c r="L16" s="237"/>
      <c r="M16" s="286" t="s">
        <v>111</v>
      </c>
      <c r="N16" s="287"/>
      <c r="O16" s="287"/>
      <c r="P16" s="287"/>
      <c r="Q16" s="287"/>
      <c r="R16" s="287"/>
      <c r="S16" s="287"/>
      <c r="T16" s="287"/>
      <c r="U16" s="287"/>
      <c r="V16" s="287"/>
      <c r="W16" s="287"/>
      <c r="X16" s="287"/>
      <c r="Y16" s="287"/>
      <c r="Z16" s="288"/>
      <c r="AA16" s="1"/>
      <c r="AB16" s="1"/>
      <c r="AC16" s="1"/>
    </row>
    <row r="17" spans="1:29" ht="4.5" customHeight="1" x14ac:dyDescent="0.7">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row>
    <row r="18" spans="1:29" s="37" customFormat="1" ht="21" customHeight="1" x14ac:dyDescent="0.7">
      <c r="A18" s="36"/>
      <c r="B18" s="36"/>
      <c r="C18" s="221" t="s">
        <v>22</v>
      </c>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36"/>
      <c r="AB18" s="36"/>
      <c r="AC18" s="36"/>
    </row>
    <row r="19" spans="1:29" s="37" customFormat="1" ht="21" customHeight="1" x14ac:dyDescent="0.7">
      <c r="A19" s="36"/>
      <c r="B19" s="36"/>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36"/>
      <c r="AB19" s="36"/>
      <c r="AC19" s="36"/>
    </row>
    <row r="20" spans="1:29" s="41" customFormat="1" ht="4.5" customHeight="1" x14ac:dyDescent="0.7">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row>
    <row r="21" spans="1:29" s="41" customFormat="1" ht="18" customHeight="1" x14ac:dyDescent="0.7">
      <c r="A21" s="40"/>
      <c r="B21" s="40"/>
      <c r="C21" s="40"/>
      <c r="D21" s="40"/>
      <c r="E21" s="222" t="s">
        <v>23</v>
      </c>
      <c r="F21" s="223" t="s">
        <v>24</v>
      </c>
      <c r="G21" s="223"/>
      <c r="H21" s="223"/>
      <c r="I21" s="223"/>
      <c r="J21" s="223"/>
      <c r="K21" s="223"/>
      <c r="L21" s="223"/>
      <c r="M21" s="223"/>
      <c r="N21" s="223"/>
      <c r="O21" s="223"/>
      <c r="P21" s="223"/>
      <c r="Q21" s="223"/>
      <c r="R21" s="223"/>
      <c r="S21" s="223"/>
      <c r="T21" s="223"/>
      <c r="U21" s="223"/>
      <c r="V21" s="223"/>
      <c r="W21" s="223"/>
      <c r="X21" s="223"/>
      <c r="Y21" s="223"/>
      <c r="Z21" s="223"/>
      <c r="AA21" s="40"/>
      <c r="AB21" s="40"/>
      <c r="AC21" s="40"/>
    </row>
    <row r="22" spans="1:29" s="41" customFormat="1" ht="12" customHeight="1" x14ac:dyDescent="0.7">
      <c r="A22" s="40"/>
      <c r="B22" s="40"/>
      <c r="C22" s="40"/>
      <c r="D22" s="44"/>
      <c r="E22" s="222"/>
      <c r="F22" s="223"/>
      <c r="G22" s="223"/>
      <c r="H22" s="223"/>
      <c r="I22" s="223"/>
      <c r="J22" s="223"/>
      <c r="K22" s="223"/>
      <c r="L22" s="223"/>
      <c r="M22" s="223"/>
      <c r="N22" s="223"/>
      <c r="O22" s="223"/>
      <c r="P22" s="223"/>
      <c r="Q22" s="223"/>
      <c r="R22" s="223"/>
      <c r="S22" s="223"/>
      <c r="T22" s="223"/>
      <c r="U22" s="223"/>
      <c r="V22" s="223"/>
      <c r="W22" s="223"/>
      <c r="X22" s="223"/>
      <c r="Y22" s="223"/>
      <c r="Z22" s="223"/>
      <c r="AA22" s="40"/>
      <c r="AB22" s="40"/>
      <c r="AC22" s="40"/>
    </row>
    <row r="23" spans="1:29" s="41" customFormat="1" ht="18" customHeight="1" x14ac:dyDescent="0.7">
      <c r="A23" s="40"/>
      <c r="B23" s="40"/>
      <c r="C23" s="40"/>
      <c r="D23" s="40"/>
      <c r="E23" s="138" t="s">
        <v>25</v>
      </c>
      <c r="F23" s="46" t="s">
        <v>26</v>
      </c>
      <c r="G23" s="46"/>
      <c r="H23" s="46"/>
      <c r="I23" s="46"/>
      <c r="J23" s="46"/>
      <c r="K23" s="46"/>
      <c r="L23" s="46"/>
      <c r="M23" s="46"/>
      <c r="N23" s="46"/>
      <c r="O23" s="46"/>
      <c r="P23" s="46"/>
      <c r="Q23" s="46"/>
      <c r="R23" s="46"/>
      <c r="S23" s="46"/>
      <c r="T23" s="46"/>
      <c r="U23" s="46"/>
      <c r="V23" s="46"/>
      <c r="W23" s="46"/>
      <c r="X23" s="46"/>
      <c r="Y23" s="46"/>
      <c r="Z23" s="46"/>
      <c r="AA23" s="40"/>
      <c r="AB23" s="40"/>
      <c r="AC23" s="40"/>
    </row>
    <row r="24" spans="1:29" s="41" customFormat="1" ht="18" customHeight="1" x14ac:dyDescent="0.7">
      <c r="A24" s="40"/>
      <c r="B24" s="40"/>
      <c r="C24" s="40"/>
      <c r="D24" s="40"/>
      <c r="E24" s="222" t="s">
        <v>27</v>
      </c>
      <c r="F24" s="223" t="s">
        <v>28</v>
      </c>
      <c r="G24" s="223"/>
      <c r="H24" s="223"/>
      <c r="I24" s="223"/>
      <c r="J24" s="223"/>
      <c r="K24" s="223"/>
      <c r="L24" s="223"/>
      <c r="M24" s="223"/>
      <c r="N24" s="223"/>
      <c r="O24" s="223"/>
      <c r="P24" s="223"/>
      <c r="Q24" s="223"/>
      <c r="R24" s="223"/>
      <c r="S24" s="223"/>
      <c r="T24" s="223"/>
      <c r="U24" s="223"/>
      <c r="V24" s="223"/>
      <c r="W24" s="223"/>
      <c r="X24" s="223"/>
      <c r="Y24" s="223"/>
      <c r="Z24" s="223"/>
      <c r="AA24" s="40"/>
      <c r="AB24" s="40"/>
      <c r="AC24" s="40"/>
    </row>
    <row r="25" spans="1:29" s="41" customFormat="1" ht="12" customHeight="1" x14ac:dyDescent="0.7">
      <c r="A25" s="40"/>
      <c r="B25" s="40"/>
      <c r="C25" s="40"/>
      <c r="D25" s="44"/>
      <c r="E25" s="222"/>
      <c r="F25" s="223"/>
      <c r="G25" s="223"/>
      <c r="H25" s="223"/>
      <c r="I25" s="223"/>
      <c r="J25" s="223"/>
      <c r="K25" s="223"/>
      <c r="L25" s="223"/>
      <c r="M25" s="223"/>
      <c r="N25" s="223"/>
      <c r="O25" s="223"/>
      <c r="P25" s="223"/>
      <c r="Q25" s="223"/>
      <c r="R25" s="223"/>
      <c r="S25" s="223"/>
      <c r="T25" s="223"/>
      <c r="U25" s="223"/>
      <c r="V25" s="223"/>
      <c r="W25" s="223"/>
      <c r="X25" s="223"/>
      <c r="Y25" s="223"/>
      <c r="Z25" s="223"/>
      <c r="AA25" s="40"/>
      <c r="AB25" s="40"/>
      <c r="AC25" s="40"/>
    </row>
    <row r="26" spans="1:29" ht="10.5" customHeight="1" x14ac:dyDescent="0.7">
      <c r="A26" s="47"/>
      <c r="B26" s="1"/>
      <c r="C26" s="48"/>
      <c r="D26" s="48"/>
      <c r="E26" s="48"/>
      <c r="F26" s="48"/>
      <c r="G26" s="48"/>
      <c r="H26" s="48"/>
      <c r="I26" s="48"/>
      <c r="J26" s="48"/>
      <c r="K26" s="48"/>
      <c r="L26" s="48"/>
      <c r="M26" s="48"/>
      <c r="N26" s="48"/>
      <c r="O26" s="48"/>
      <c r="P26" s="48"/>
      <c r="Q26" s="48"/>
      <c r="R26" s="48"/>
      <c r="S26" s="48"/>
      <c r="T26" s="1"/>
      <c r="U26" s="1"/>
      <c r="V26" s="1"/>
      <c r="W26" s="1"/>
      <c r="X26" s="1"/>
      <c r="Y26" s="1"/>
      <c r="Z26" s="1"/>
      <c r="AA26" s="1"/>
      <c r="AB26" s="1"/>
      <c r="AC26" s="1"/>
    </row>
    <row r="27" spans="1:29" ht="21" customHeight="1" x14ac:dyDescent="0.7">
      <c r="A27" s="49" t="s">
        <v>29</v>
      </c>
      <c r="B27" s="50" t="s">
        <v>30</v>
      </c>
      <c r="C27" s="48"/>
      <c r="D27" s="48"/>
      <c r="E27" s="51"/>
      <c r="F27" s="48"/>
      <c r="G27" s="48"/>
      <c r="H27" s="48"/>
      <c r="I27" s="48"/>
      <c r="J27" s="48"/>
      <c r="K27" s="48"/>
      <c r="L27" s="48"/>
      <c r="M27" s="48"/>
      <c r="N27" s="48"/>
      <c r="O27" s="48"/>
      <c r="P27" s="48"/>
      <c r="Q27" s="48"/>
      <c r="R27" s="48"/>
      <c r="S27" s="48"/>
      <c r="T27" s="1"/>
      <c r="U27" s="1"/>
      <c r="V27" s="1"/>
      <c r="W27" s="1"/>
      <c r="X27" s="1"/>
      <c r="Y27" s="1"/>
      <c r="Z27" s="1"/>
      <c r="AA27" s="1"/>
      <c r="AB27" s="1"/>
      <c r="AC27" s="1"/>
    </row>
    <row r="28" spans="1:29" ht="21" customHeight="1" x14ac:dyDescent="0.7">
      <c r="A28" s="47"/>
      <c r="B28" s="1"/>
      <c r="C28" s="52" t="s">
        <v>31</v>
      </c>
      <c r="D28" s="48" t="s">
        <v>32</v>
      </c>
      <c r="E28" s="48"/>
      <c r="F28" s="48"/>
      <c r="G28" s="48"/>
      <c r="H28" s="48"/>
      <c r="I28" s="48"/>
      <c r="J28" s="48"/>
      <c r="K28" s="48"/>
      <c r="L28" s="48"/>
      <c r="M28" s="48"/>
      <c r="N28" s="48"/>
      <c r="O28" s="48"/>
      <c r="P28" s="48"/>
      <c r="Q28" s="48"/>
      <c r="R28" s="48"/>
      <c r="S28" s="48"/>
      <c r="T28" s="48"/>
      <c r="U28" s="48"/>
      <c r="V28" s="1"/>
      <c r="W28" s="1"/>
      <c r="X28" s="1"/>
      <c r="Y28" s="1"/>
      <c r="Z28" s="1"/>
      <c r="AA28" s="1"/>
      <c r="AB28" s="1"/>
      <c r="AC28" s="1"/>
    </row>
    <row r="29" spans="1:29" ht="6.3" customHeight="1" x14ac:dyDescent="0.7">
      <c r="A29" s="47"/>
      <c r="B29" s="1"/>
      <c r="C29" s="52"/>
      <c r="D29" s="48"/>
      <c r="E29" s="48"/>
      <c r="F29" s="48"/>
      <c r="G29" s="48"/>
      <c r="H29" s="48"/>
      <c r="I29" s="48"/>
      <c r="J29" s="48"/>
      <c r="K29" s="48"/>
      <c r="L29" s="48"/>
      <c r="M29" s="48"/>
      <c r="N29" s="48"/>
      <c r="O29" s="48"/>
      <c r="P29" s="48"/>
      <c r="Q29" s="48"/>
      <c r="R29" s="48"/>
      <c r="S29" s="48"/>
      <c r="T29" s="48"/>
      <c r="U29" s="48"/>
      <c r="V29" s="1"/>
      <c r="W29" s="1"/>
      <c r="X29" s="1"/>
      <c r="Y29" s="1"/>
      <c r="Z29" s="1"/>
      <c r="AA29" s="1"/>
      <c r="AB29" s="1"/>
      <c r="AC29" s="1"/>
    </row>
    <row r="30" spans="1:29" ht="18.600000000000001" customHeight="1" x14ac:dyDescent="0.7">
      <c r="A30" s="47"/>
      <c r="B30" s="1"/>
      <c r="C30" s="53" t="s">
        <v>31</v>
      </c>
      <c r="D30" s="48" t="s">
        <v>34</v>
      </c>
      <c r="E30" s="48"/>
      <c r="F30" s="48"/>
      <c r="G30" s="48"/>
      <c r="H30" s="48"/>
      <c r="I30" s="48"/>
      <c r="J30" s="48"/>
      <c r="K30" s="48"/>
      <c r="L30" s="48"/>
      <c r="M30" s="48"/>
      <c r="N30" s="48"/>
      <c r="O30" s="48"/>
      <c r="P30" s="48"/>
      <c r="Q30" s="48"/>
      <c r="R30" s="48"/>
      <c r="S30" s="48"/>
      <c r="T30" s="1"/>
      <c r="U30" s="1"/>
      <c r="V30" s="1"/>
      <c r="W30" s="1"/>
      <c r="X30" s="1"/>
      <c r="Y30" s="1"/>
      <c r="Z30" s="1"/>
      <c r="AA30" s="1"/>
      <c r="AB30" s="1"/>
      <c r="AC30" s="1"/>
    </row>
    <row r="31" spans="1:29" ht="18.600000000000001" customHeight="1" x14ac:dyDescent="0.7">
      <c r="A31" s="47"/>
      <c r="B31" s="1"/>
      <c r="C31" s="53" t="s">
        <v>33</v>
      </c>
      <c r="D31" s="48" t="s">
        <v>35</v>
      </c>
      <c r="E31" s="48"/>
      <c r="F31" s="48"/>
      <c r="G31" s="48"/>
      <c r="H31" s="48"/>
      <c r="I31" s="48"/>
      <c r="J31" s="48"/>
      <c r="K31" s="48"/>
      <c r="L31" s="48"/>
      <c r="M31" s="48"/>
      <c r="N31" s="48"/>
      <c r="O31" s="48"/>
      <c r="P31" s="48"/>
      <c r="Q31" s="48"/>
      <c r="R31" s="48"/>
      <c r="S31" s="48"/>
      <c r="T31" s="1"/>
      <c r="U31" s="1"/>
      <c r="V31" s="1"/>
      <c r="W31" s="1"/>
      <c r="X31" s="1"/>
      <c r="Y31" s="1"/>
      <c r="Z31" s="1"/>
      <c r="AA31" s="1"/>
      <c r="AB31" s="1"/>
      <c r="AC31" s="1"/>
    </row>
    <row r="32" spans="1:29" ht="6.3" customHeight="1" x14ac:dyDescent="0.7">
      <c r="A32" s="47"/>
      <c r="B32" s="1"/>
      <c r="C32" s="54"/>
      <c r="D32" s="48"/>
      <c r="E32" s="48"/>
      <c r="F32" s="48"/>
      <c r="G32" s="48"/>
      <c r="H32" s="48"/>
      <c r="I32" s="48"/>
      <c r="J32" s="48"/>
      <c r="K32" s="48"/>
      <c r="L32" s="48"/>
      <c r="M32" s="48"/>
      <c r="N32" s="48"/>
      <c r="O32" s="48"/>
      <c r="P32" s="48"/>
      <c r="Q32" s="48"/>
      <c r="R32" s="48"/>
      <c r="S32" s="48"/>
      <c r="T32" s="1"/>
      <c r="U32" s="1"/>
      <c r="V32" s="1"/>
      <c r="W32" s="1"/>
      <c r="X32" s="1"/>
      <c r="Y32" s="1"/>
      <c r="Z32" s="1"/>
      <c r="AA32" s="1"/>
      <c r="AB32" s="1"/>
      <c r="AC32" s="1"/>
    </row>
    <row r="33" spans="1:29" ht="18.600000000000001" customHeight="1" x14ac:dyDescent="0.7">
      <c r="A33" s="47"/>
      <c r="B33" s="1"/>
      <c r="C33" s="55" t="s">
        <v>31</v>
      </c>
      <c r="D33" s="48" t="s">
        <v>36</v>
      </c>
      <c r="E33" s="48"/>
      <c r="F33" s="48"/>
      <c r="G33" s="48"/>
      <c r="H33" s="48"/>
      <c r="I33" s="48"/>
      <c r="J33" s="48"/>
      <c r="K33" s="48"/>
      <c r="L33" s="48"/>
      <c r="M33" s="48"/>
      <c r="N33" s="48"/>
      <c r="O33" s="48"/>
      <c r="P33" s="48"/>
      <c r="Q33" s="48"/>
      <c r="R33" s="48"/>
      <c r="S33" s="48"/>
      <c r="T33" s="48"/>
      <c r="U33" s="48"/>
      <c r="V33" s="1"/>
      <c r="W33" s="1"/>
      <c r="X33" s="1"/>
      <c r="Y33" s="1"/>
      <c r="Z33" s="1"/>
      <c r="AA33" s="1"/>
      <c r="AB33" s="1"/>
      <c r="AC33" s="1"/>
    </row>
    <row r="34" spans="1:29" ht="18.600000000000001" customHeight="1" x14ac:dyDescent="0.7">
      <c r="A34" s="47"/>
      <c r="B34" s="1"/>
      <c r="C34" s="55" t="s">
        <v>33</v>
      </c>
      <c r="D34" s="48" t="s">
        <v>37</v>
      </c>
      <c r="E34" s="48"/>
      <c r="F34" s="48"/>
      <c r="G34" s="48"/>
      <c r="H34" s="48"/>
      <c r="I34" s="48"/>
      <c r="J34" s="48"/>
      <c r="K34" s="48"/>
      <c r="L34" s="48"/>
      <c r="M34" s="48"/>
      <c r="N34" s="48"/>
      <c r="O34" s="48"/>
      <c r="P34" s="48"/>
      <c r="Q34" s="48"/>
      <c r="R34" s="48"/>
      <c r="S34" s="48"/>
      <c r="T34" s="48"/>
      <c r="U34" s="48"/>
      <c r="V34" s="1"/>
      <c r="W34" s="1"/>
      <c r="X34" s="1"/>
      <c r="Y34" s="1"/>
      <c r="Z34" s="1"/>
      <c r="AA34" s="1"/>
      <c r="AB34" s="1"/>
      <c r="AC34" s="1"/>
    </row>
    <row r="35" spans="1:29" s="11" customFormat="1" ht="11.75" customHeight="1" x14ac:dyDescent="0.7">
      <c r="A35" s="6"/>
      <c r="B35" s="6"/>
      <c r="C35" s="139"/>
      <c r="D35" s="57" t="s">
        <v>38</v>
      </c>
      <c r="E35" s="57"/>
      <c r="F35" s="57"/>
      <c r="G35" s="57"/>
      <c r="H35" s="57"/>
      <c r="I35" s="57"/>
      <c r="J35" s="57"/>
      <c r="K35" s="57"/>
      <c r="L35" s="57"/>
      <c r="M35" s="57"/>
      <c r="N35" s="57"/>
      <c r="O35" s="57"/>
      <c r="P35" s="57"/>
      <c r="Q35" s="57"/>
      <c r="R35" s="57"/>
      <c r="S35" s="57"/>
      <c r="T35" s="57"/>
      <c r="U35" s="57"/>
      <c r="V35" s="57"/>
      <c r="W35" s="57"/>
      <c r="X35" s="57"/>
      <c r="Y35" s="57"/>
      <c r="Z35" s="57"/>
      <c r="AA35" s="6"/>
      <c r="AB35" s="6"/>
      <c r="AC35" s="6"/>
    </row>
    <row r="36" spans="1:29" ht="10.5" customHeight="1" x14ac:dyDescent="0.7">
      <c r="A36" s="47"/>
      <c r="B36" s="1"/>
      <c r="C36" s="48"/>
      <c r="D36" s="48"/>
      <c r="E36" s="48"/>
      <c r="F36" s="48"/>
      <c r="G36" s="48"/>
      <c r="H36" s="48"/>
      <c r="I36" s="48"/>
      <c r="J36" s="48"/>
      <c r="K36" s="48"/>
      <c r="L36" s="48"/>
      <c r="M36" s="48"/>
      <c r="N36" s="48"/>
      <c r="O36" s="48"/>
      <c r="P36" s="48"/>
      <c r="Q36" s="48"/>
      <c r="R36" s="48"/>
      <c r="S36" s="48"/>
      <c r="T36" s="1"/>
      <c r="U36" s="1"/>
      <c r="V36" s="1"/>
      <c r="W36" s="1"/>
      <c r="X36" s="1"/>
      <c r="Y36" s="1"/>
      <c r="Z36" s="1"/>
      <c r="AA36" s="1"/>
      <c r="AB36" s="1"/>
      <c r="AC36" s="1"/>
    </row>
    <row r="37" spans="1:29" ht="5.35" customHeight="1" x14ac:dyDescent="0.7">
      <c r="A37" s="47"/>
      <c r="B37" s="1"/>
      <c r="C37" s="48"/>
      <c r="D37" s="48"/>
      <c r="E37" s="48"/>
      <c r="F37" s="48"/>
      <c r="G37" s="48"/>
      <c r="H37" s="48"/>
      <c r="I37" s="48"/>
      <c r="J37" s="48"/>
      <c r="K37" s="48"/>
      <c r="L37" s="48"/>
      <c r="M37" s="48"/>
      <c r="N37" s="48"/>
      <c r="O37" s="48"/>
      <c r="P37" s="48"/>
      <c r="Q37" s="48"/>
      <c r="R37" s="48"/>
      <c r="S37" s="48"/>
      <c r="T37" s="1"/>
      <c r="U37" s="1"/>
      <c r="V37" s="1"/>
      <c r="W37" s="1"/>
      <c r="X37" s="1"/>
      <c r="Y37" s="1"/>
      <c r="Z37" s="1"/>
      <c r="AA37" s="1"/>
      <c r="AB37" s="1"/>
      <c r="AC37" s="1"/>
    </row>
    <row r="38" spans="1:29" s="16" customFormat="1" ht="18.75" customHeight="1" x14ac:dyDescent="0.7">
      <c r="A38" s="49" t="s">
        <v>39</v>
      </c>
      <c r="B38" s="50" t="s">
        <v>40</v>
      </c>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row>
    <row r="39" spans="1:29" ht="10.5" customHeight="1" x14ac:dyDescent="0.7">
      <c r="A39" s="47"/>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ht="18.75" customHeight="1" x14ac:dyDescent="0.7">
      <c r="A40" s="47"/>
      <c r="B40" s="1"/>
      <c r="C40" s="19" t="s">
        <v>9</v>
      </c>
      <c r="D40" s="224">
        <v>640</v>
      </c>
      <c r="E40" s="224"/>
      <c r="F40" s="224"/>
      <c r="G40" s="20" t="s">
        <v>10</v>
      </c>
      <c r="H40" s="225">
        <v>62</v>
      </c>
      <c r="I40" s="225"/>
      <c r="J40" s="225"/>
      <c r="K40" s="225"/>
      <c r="L40" s="21"/>
      <c r="M40" s="21"/>
      <c r="N40" s="21"/>
      <c r="O40" s="21"/>
      <c r="P40" s="21"/>
      <c r="Q40" s="21"/>
      <c r="R40" s="21"/>
      <c r="S40" s="21"/>
      <c r="T40" s="21"/>
      <c r="U40" s="21"/>
      <c r="V40" s="21"/>
      <c r="W40" s="21"/>
      <c r="X40" s="21"/>
      <c r="Y40" s="21"/>
      <c r="Z40" s="58"/>
      <c r="AA40" s="1"/>
      <c r="AB40" s="1"/>
      <c r="AC40" s="1"/>
    </row>
    <row r="41" spans="1:29" ht="33" customHeight="1" x14ac:dyDescent="0.7">
      <c r="A41" s="47"/>
      <c r="B41" s="1"/>
      <c r="C41" s="59" t="s">
        <v>12</v>
      </c>
      <c r="D41" s="60"/>
      <c r="E41" s="61" t="s">
        <v>13</v>
      </c>
      <c r="F41" s="60"/>
      <c r="G41" s="226"/>
      <c r="H41" s="226"/>
      <c r="I41" s="226"/>
      <c r="J41" s="226"/>
      <c r="K41" s="226"/>
      <c r="L41" s="226"/>
      <c r="M41" s="226"/>
      <c r="N41" s="226"/>
      <c r="O41" s="226"/>
      <c r="P41" s="226"/>
      <c r="Q41" s="226"/>
      <c r="R41" s="226"/>
      <c r="S41" s="226"/>
      <c r="T41" s="62"/>
      <c r="U41" s="63" t="s">
        <v>31</v>
      </c>
      <c r="V41" s="60" t="s">
        <v>41</v>
      </c>
      <c r="W41" s="60"/>
      <c r="X41" s="60"/>
      <c r="Y41" s="60"/>
      <c r="Z41" s="146"/>
      <c r="AA41" s="1"/>
      <c r="AB41" s="1"/>
      <c r="AC41" s="1"/>
    </row>
    <row r="42" spans="1:29" ht="18.75" customHeight="1" x14ac:dyDescent="0.7">
      <c r="A42" s="47"/>
      <c r="B42" s="1"/>
      <c r="C42" s="30" t="s">
        <v>16</v>
      </c>
      <c r="D42" s="20"/>
      <c r="E42" s="227" t="s">
        <v>112</v>
      </c>
      <c r="F42" s="227"/>
      <c r="G42" s="227"/>
      <c r="H42" s="227"/>
      <c r="I42" s="227"/>
      <c r="J42" s="227"/>
      <c r="K42" s="227"/>
      <c r="L42" s="227"/>
      <c r="M42" s="227"/>
      <c r="N42" s="227"/>
      <c r="O42" s="227"/>
      <c r="P42" s="227"/>
      <c r="Q42" s="227"/>
      <c r="R42" s="227"/>
      <c r="S42" s="227"/>
      <c r="T42" s="227"/>
      <c r="U42" s="227"/>
      <c r="V42" s="227"/>
      <c r="W42" s="227"/>
      <c r="X42" s="227"/>
      <c r="Y42" s="227"/>
      <c r="Z42" s="228"/>
      <c r="AA42" s="1"/>
      <c r="AB42" s="1"/>
      <c r="AC42" s="1"/>
    </row>
    <row r="43" spans="1:29" ht="33" customHeight="1" x14ac:dyDescent="0.7">
      <c r="A43" s="47"/>
      <c r="B43" s="1"/>
      <c r="C43" s="59" t="s">
        <v>18</v>
      </c>
      <c r="D43" s="60"/>
      <c r="E43" s="229" t="s">
        <v>112</v>
      </c>
      <c r="F43" s="229"/>
      <c r="G43" s="229"/>
      <c r="H43" s="229"/>
      <c r="I43" s="229"/>
      <c r="J43" s="229"/>
      <c r="K43" s="229"/>
      <c r="L43" s="229"/>
      <c r="M43" s="229"/>
      <c r="N43" s="229"/>
      <c r="O43" s="229"/>
      <c r="P43" s="229"/>
      <c r="Q43" s="229"/>
      <c r="R43" s="229"/>
      <c r="S43" s="229"/>
      <c r="T43" s="229"/>
      <c r="U43" s="229"/>
      <c r="V43" s="229"/>
      <c r="W43" s="229"/>
      <c r="X43" s="229"/>
      <c r="Y43" s="229"/>
      <c r="Z43" s="230"/>
      <c r="AA43" s="1"/>
      <c r="AB43" s="1"/>
      <c r="AC43" s="1"/>
    </row>
    <row r="44" spans="1:29" ht="25.5" customHeight="1" x14ac:dyDescent="0.7">
      <c r="A44" s="47"/>
      <c r="B44" s="1"/>
      <c r="C44" s="66" t="s">
        <v>42</v>
      </c>
      <c r="D44" s="67"/>
      <c r="E44" s="231" t="s">
        <v>113</v>
      </c>
      <c r="F44" s="231"/>
      <c r="G44" s="231"/>
      <c r="H44" s="231"/>
      <c r="I44" s="231"/>
      <c r="J44" s="231"/>
      <c r="K44" s="231"/>
      <c r="L44" s="231"/>
      <c r="M44" s="231"/>
      <c r="N44" s="231"/>
      <c r="O44" s="231"/>
      <c r="P44" s="231"/>
      <c r="Q44" s="231"/>
      <c r="R44" s="232"/>
      <c r="S44" s="66" t="s">
        <v>43</v>
      </c>
      <c r="T44" s="67"/>
      <c r="U44" s="233">
        <v>3</v>
      </c>
      <c r="V44" s="233"/>
      <c r="W44" s="233"/>
      <c r="X44" s="233"/>
      <c r="Y44" s="233"/>
      <c r="Z44" s="234"/>
      <c r="AA44" s="1"/>
      <c r="AB44" s="1"/>
      <c r="AC44" s="1"/>
    </row>
    <row r="45" spans="1:29" ht="15.75" customHeight="1" x14ac:dyDescent="0.7">
      <c r="A45" s="47"/>
      <c r="B45" s="1"/>
      <c r="C45" s="48"/>
      <c r="D45" s="48"/>
      <c r="E45" s="48"/>
      <c r="F45" s="48"/>
      <c r="G45" s="48"/>
      <c r="H45" s="48"/>
      <c r="I45" s="48"/>
      <c r="J45" s="48"/>
      <c r="K45" s="48"/>
      <c r="L45" s="48"/>
      <c r="M45" s="48"/>
      <c r="N45" s="48"/>
      <c r="O45" s="48"/>
      <c r="P45" s="48"/>
      <c r="Q45" s="48"/>
      <c r="R45" s="48"/>
      <c r="S45" s="48"/>
      <c r="T45" s="1"/>
      <c r="U45" s="1"/>
      <c r="V45" s="1"/>
      <c r="W45" s="1"/>
      <c r="X45" s="1"/>
      <c r="Y45" s="1"/>
      <c r="Z45" s="1"/>
      <c r="AA45" s="1"/>
      <c r="AB45" s="1"/>
      <c r="AC45" s="1"/>
    </row>
    <row r="46" spans="1:29" ht="15.75" customHeight="1" x14ac:dyDescent="0.7">
      <c r="A46" s="47"/>
      <c r="B46" s="1"/>
      <c r="C46" s="48"/>
      <c r="D46" s="48"/>
      <c r="E46" s="48"/>
      <c r="F46" s="48"/>
      <c r="G46" s="48"/>
      <c r="H46" s="48"/>
      <c r="I46" s="48"/>
      <c r="J46" s="48"/>
      <c r="K46" s="48"/>
      <c r="L46" s="48"/>
      <c r="M46" s="48"/>
      <c r="N46" s="48"/>
      <c r="O46" s="48"/>
      <c r="P46" s="1"/>
      <c r="Q46" s="48"/>
      <c r="R46" s="48"/>
      <c r="S46" s="68"/>
      <c r="T46" s="48"/>
      <c r="U46" s="48"/>
      <c r="V46" s="48"/>
      <c r="W46" s="48"/>
      <c r="X46" s="48"/>
      <c r="Y46" s="48"/>
      <c r="Z46" s="48"/>
      <c r="AA46" s="1"/>
      <c r="AB46" s="1"/>
      <c r="AC46" s="1"/>
    </row>
    <row r="47" spans="1:29" ht="15.75" customHeight="1" x14ac:dyDescent="0.7">
      <c r="A47" s="47"/>
      <c r="B47" s="1"/>
      <c r="C47" s="48"/>
      <c r="D47" s="48"/>
      <c r="E47" s="48"/>
      <c r="F47" s="48"/>
      <c r="G47" s="48"/>
      <c r="H47" s="48"/>
      <c r="I47" s="48"/>
      <c r="J47" s="48"/>
      <c r="K47" s="48"/>
      <c r="L47" s="48"/>
      <c r="M47" s="48"/>
      <c r="N47" s="48"/>
      <c r="O47" s="48"/>
      <c r="P47" s="1"/>
      <c r="Q47" s="48"/>
      <c r="R47" s="48"/>
      <c r="S47" s="68"/>
      <c r="T47" s="48"/>
      <c r="U47" s="48"/>
      <c r="V47" s="48"/>
      <c r="W47" s="48"/>
      <c r="X47" s="48"/>
      <c r="Y47" s="48"/>
      <c r="Z47" s="48"/>
      <c r="AA47" s="1"/>
      <c r="AB47" s="1"/>
      <c r="AC47" s="1"/>
    </row>
    <row r="48" spans="1:29" ht="15.75" customHeight="1" x14ac:dyDescent="0.7">
      <c r="A48" s="47"/>
      <c r="B48" s="1"/>
      <c r="C48" s="48"/>
      <c r="D48" s="48"/>
      <c r="E48" s="48"/>
      <c r="F48" s="48"/>
      <c r="G48" s="48"/>
      <c r="H48" s="48"/>
      <c r="I48" s="48"/>
      <c r="J48" s="48"/>
      <c r="K48" s="48"/>
      <c r="L48" s="48"/>
      <c r="M48" s="48"/>
      <c r="N48" s="48"/>
      <c r="O48" s="48"/>
      <c r="P48" s="1"/>
      <c r="Q48" s="48"/>
      <c r="R48" s="48"/>
      <c r="S48" s="48"/>
      <c r="T48" s="48"/>
      <c r="U48" s="48"/>
      <c r="V48" s="48"/>
      <c r="W48" s="48"/>
      <c r="X48" s="48"/>
      <c r="Y48" s="48"/>
      <c r="Z48" s="48"/>
      <c r="AA48" s="1"/>
      <c r="AB48" s="1"/>
      <c r="AC48" s="1"/>
    </row>
    <row r="49" spans="1:35" ht="27" customHeight="1" x14ac:dyDescent="0.7">
      <c r="A49" s="47"/>
      <c r="B49" s="1"/>
      <c r="C49" s="48"/>
      <c r="D49" s="48"/>
      <c r="E49" s="48"/>
      <c r="F49" s="48"/>
      <c r="G49" s="48"/>
      <c r="H49" s="48"/>
      <c r="I49" s="48"/>
      <c r="J49" s="48"/>
      <c r="K49" s="48"/>
      <c r="L49" s="48"/>
      <c r="M49" s="48"/>
      <c r="N49" s="48"/>
      <c r="O49" s="48"/>
      <c r="P49" s="1"/>
      <c r="Q49" s="48"/>
      <c r="R49" s="48"/>
      <c r="S49" s="48"/>
      <c r="T49" s="48"/>
      <c r="U49" s="48"/>
      <c r="V49" s="48"/>
      <c r="W49" s="48"/>
      <c r="X49" s="48"/>
      <c r="Y49" s="48"/>
      <c r="Z49" s="48"/>
      <c r="AA49" s="1"/>
      <c r="AB49" s="1"/>
      <c r="AC49" s="1"/>
    </row>
    <row r="50" spans="1:35" s="71" customFormat="1" ht="20.55" customHeight="1" x14ac:dyDescent="0.7">
      <c r="A50" s="69" t="s">
        <v>44</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row>
    <row r="51" spans="1:35" s="71" customFormat="1" ht="20.55" customHeight="1" x14ac:dyDescent="0.7">
      <c r="A51" s="69"/>
      <c r="B51" s="70" t="s">
        <v>45</v>
      </c>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row>
    <row r="52" spans="1:35" s="76" customFormat="1" ht="20.55" customHeight="1" x14ac:dyDescent="0.7">
      <c r="A52" s="73"/>
      <c r="B52" s="73"/>
      <c r="C52" s="73"/>
      <c r="D52" s="63" t="s">
        <v>31</v>
      </c>
      <c r="E52" s="74" t="s">
        <v>46</v>
      </c>
      <c r="F52" s="74"/>
      <c r="G52" s="74"/>
      <c r="H52" s="74"/>
      <c r="I52" s="75"/>
      <c r="J52" s="73"/>
      <c r="K52" s="73"/>
      <c r="L52" s="73"/>
      <c r="M52" s="73"/>
      <c r="N52" s="73"/>
      <c r="O52" s="73"/>
      <c r="P52" s="73"/>
      <c r="Q52" s="73"/>
      <c r="R52" s="73"/>
      <c r="S52" s="73"/>
      <c r="T52" s="73"/>
      <c r="U52" s="73"/>
      <c r="V52" s="73"/>
      <c r="W52" s="73"/>
      <c r="X52" s="73"/>
      <c r="Y52" s="73"/>
      <c r="Z52" s="73"/>
      <c r="AA52" s="73"/>
      <c r="AB52" s="73"/>
      <c r="AC52" s="73"/>
    </row>
    <row r="53" spans="1:35" s="76" customFormat="1" ht="20.55" customHeight="1" x14ac:dyDescent="0.7">
      <c r="A53" s="73"/>
      <c r="B53" s="73"/>
      <c r="C53" s="73"/>
      <c r="D53" s="63" t="s">
        <v>33</v>
      </c>
      <c r="E53" s="74" t="s">
        <v>47</v>
      </c>
      <c r="F53" s="74"/>
      <c r="G53" s="74"/>
      <c r="H53" s="74"/>
      <c r="I53" s="75"/>
      <c r="J53" s="73"/>
      <c r="K53" s="73"/>
      <c r="L53" s="63" t="s">
        <v>33</v>
      </c>
      <c r="M53" s="74" t="s">
        <v>48</v>
      </c>
      <c r="N53" s="74"/>
      <c r="O53" s="74"/>
      <c r="P53" s="74"/>
      <c r="Q53" s="74"/>
      <c r="R53" s="74"/>
      <c r="S53" s="74"/>
      <c r="T53" s="74"/>
      <c r="U53" s="74"/>
      <c r="V53" s="74"/>
      <c r="W53" s="73"/>
      <c r="X53" s="73"/>
      <c r="Y53" s="73"/>
      <c r="Z53" s="73"/>
      <c r="AA53" s="73"/>
      <c r="AB53" s="73"/>
      <c r="AC53" s="73"/>
    </row>
    <row r="54" spans="1:35" s="76" customFormat="1" ht="20.55" customHeight="1" x14ac:dyDescent="0.7">
      <c r="A54" s="73"/>
      <c r="B54" s="73"/>
      <c r="C54" s="73"/>
      <c r="D54" s="63" t="s">
        <v>33</v>
      </c>
      <c r="E54" s="74" t="s">
        <v>49</v>
      </c>
      <c r="F54" s="74"/>
      <c r="G54" s="75"/>
      <c r="H54" s="220"/>
      <c r="I54" s="220"/>
      <c r="J54" s="220"/>
      <c r="K54" s="220"/>
      <c r="L54" s="220"/>
      <c r="M54" s="220"/>
      <c r="N54" s="220"/>
      <c r="O54" s="73" t="s">
        <v>50</v>
      </c>
      <c r="P54" s="73"/>
      <c r="Q54" s="73"/>
      <c r="R54" s="73"/>
      <c r="S54" s="73"/>
      <c r="T54" s="73"/>
      <c r="U54" s="73"/>
      <c r="V54" s="73"/>
      <c r="W54" s="73"/>
      <c r="X54" s="73"/>
      <c r="Y54" s="73"/>
      <c r="Z54" s="73"/>
      <c r="AA54" s="73"/>
      <c r="AB54" s="73"/>
      <c r="AC54" s="73"/>
    </row>
    <row r="55" spans="1:35" s="76" customFormat="1" ht="18.3" customHeight="1" x14ac:dyDescent="0.7">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row>
    <row r="56" spans="1:35" s="71" customFormat="1" ht="20.55" customHeight="1" x14ac:dyDescent="0.7">
      <c r="A56" s="69" t="s">
        <v>51</v>
      </c>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row>
    <row r="57" spans="1:35" s="71" customFormat="1" ht="20.55" customHeight="1" x14ac:dyDescent="0.7">
      <c r="A57" s="70" t="s">
        <v>52</v>
      </c>
      <c r="B57" s="77"/>
      <c r="C57" s="77"/>
      <c r="D57" s="77"/>
      <c r="E57" s="77"/>
      <c r="F57" s="77"/>
      <c r="G57" s="77"/>
      <c r="H57" s="70"/>
      <c r="I57" s="70"/>
      <c r="J57" s="70"/>
      <c r="K57" s="70"/>
      <c r="L57" s="70"/>
      <c r="M57" s="70"/>
      <c r="N57" s="70"/>
      <c r="O57" s="70"/>
      <c r="P57" s="70"/>
      <c r="Q57" s="70"/>
      <c r="R57" s="70"/>
      <c r="S57" s="70"/>
      <c r="T57" s="70"/>
      <c r="U57" s="70"/>
      <c r="V57" s="70"/>
      <c r="W57" s="70"/>
      <c r="X57" s="70"/>
      <c r="Y57" s="70"/>
      <c r="Z57" s="70"/>
      <c r="AA57" s="70"/>
      <c r="AB57" s="70"/>
      <c r="AC57" s="70"/>
    </row>
    <row r="58" spans="1:35" s="76" customFormat="1" ht="20.55" customHeight="1" thickBot="1" x14ac:dyDescent="0.75">
      <c r="A58" s="73"/>
      <c r="B58" s="197" t="s">
        <v>53</v>
      </c>
      <c r="C58" s="198"/>
      <c r="D58" s="198"/>
      <c r="E58" s="198"/>
      <c r="F58" s="198"/>
      <c r="G58" s="198"/>
      <c r="H58" s="198"/>
      <c r="I58" s="199"/>
      <c r="J58" s="186" t="s">
        <v>54</v>
      </c>
      <c r="K58" s="187"/>
      <c r="L58" s="187"/>
      <c r="M58" s="188"/>
      <c r="N58" s="183" t="s">
        <v>107</v>
      </c>
      <c r="O58" s="184"/>
      <c r="P58" s="184"/>
      <c r="Q58" s="184"/>
      <c r="R58" s="184"/>
      <c r="S58" s="184"/>
      <c r="T58" s="184"/>
      <c r="U58" s="185"/>
      <c r="V58" s="78"/>
      <c r="W58" s="73"/>
      <c r="X58" s="73"/>
      <c r="Y58" s="73"/>
      <c r="Z58" s="73"/>
      <c r="AA58" s="73"/>
      <c r="AB58" s="73"/>
      <c r="AC58" s="73"/>
    </row>
    <row r="59" spans="1:35" s="76" customFormat="1" ht="17.55" customHeight="1" x14ac:dyDescent="0.7">
      <c r="A59" s="73"/>
      <c r="B59" s="189" t="s">
        <v>114</v>
      </c>
      <c r="C59" s="190"/>
      <c r="D59" s="190"/>
      <c r="E59" s="190"/>
      <c r="F59" s="190"/>
      <c r="G59" s="190"/>
      <c r="H59" s="190"/>
      <c r="I59" s="191"/>
      <c r="J59" s="79" t="s">
        <v>31</v>
      </c>
      <c r="K59" s="218" t="s">
        <v>55</v>
      </c>
      <c r="L59" s="218"/>
      <c r="M59" s="219"/>
      <c r="N59" s="189" t="s">
        <v>115</v>
      </c>
      <c r="O59" s="190"/>
      <c r="P59" s="190"/>
      <c r="Q59" s="190"/>
      <c r="R59" s="190"/>
      <c r="S59" s="190"/>
      <c r="T59" s="190"/>
      <c r="U59" s="191"/>
      <c r="V59" s="80"/>
      <c r="W59" s="80"/>
      <c r="X59" s="80"/>
      <c r="Y59" s="73"/>
      <c r="Z59" s="73"/>
      <c r="AA59" s="73"/>
      <c r="AB59" s="73"/>
      <c r="AC59" s="73"/>
    </row>
    <row r="60" spans="1:35" s="76" customFormat="1" ht="17.55" customHeight="1" thickBot="1" x14ac:dyDescent="0.75">
      <c r="A60" s="73"/>
      <c r="B60" s="192"/>
      <c r="C60" s="193"/>
      <c r="D60" s="193"/>
      <c r="E60" s="193"/>
      <c r="F60" s="193"/>
      <c r="G60" s="193"/>
      <c r="H60" s="193"/>
      <c r="I60" s="194"/>
      <c r="J60" s="79" t="s">
        <v>33</v>
      </c>
      <c r="K60" s="218" t="s">
        <v>56</v>
      </c>
      <c r="L60" s="218"/>
      <c r="M60" s="219"/>
      <c r="N60" s="192"/>
      <c r="O60" s="193"/>
      <c r="P60" s="193"/>
      <c r="Q60" s="193"/>
      <c r="R60" s="193"/>
      <c r="S60" s="193"/>
      <c r="T60" s="193"/>
      <c r="U60" s="194"/>
      <c r="V60" s="80"/>
      <c r="W60" s="80"/>
      <c r="X60" s="80"/>
      <c r="Y60" s="73"/>
      <c r="Z60" s="73"/>
      <c r="AA60" s="73"/>
      <c r="AB60" s="73"/>
      <c r="AC60" s="73"/>
    </row>
    <row r="61" spans="1:35" s="76" customFormat="1" ht="10.050000000000001" customHeight="1" x14ac:dyDescent="0.7">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row>
    <row r="62" spans="1:35" s="76" customFormat="1" ht="18.600000000000001" customHeight="1" x14ac:dyDescent="0.7">
      <c r="A62" s="73"/>
      <c r="B62" s="73" t="s">
        <v>57</v>
      </c>
      <c r="C62" s="73"/>
      <c r="D62" s="73"/>
      <c r="E62" s="73"/>
      <c r="F62" s="73"/>
      <c r="G62" s="73"/>
      <c r="H62" s="81" t="s">
        <v>31</v>
      </c>
      <c r="I62" s="86" t="s">
        <v>58</v>
      </c>
      <c r="J62" s="86"/>
      <c r="K62" s="87"/>
      <c r="L62" s="81" t="s">
        <v>33</v>
      </c>
      <c r="M62" s="86" t="s">
        <v>116</v>
      </c>
      <c r="N62" s="86"/>
      <c r="O62" s="87"/>
      <c r="P62" s="73"/>
      <c r="Q62" s="73"/>
      <c r="R62" s="73"/>
      <c r="S62" s="73"/>
      <c r="T62" s="73"/>
      <c r="U62" s="73"/>
      <c r="V62" s="73"/>
      <c r="W62" s="73"/>
      <c r="X62" s="73"/>
      <c r="Y62" s="73"/>
      <c r="Z62" s="73"/>
      <c r="AA62" s="73"/>
      <c r="AB62" s="73"/>
      <c r="AC62" s="73"/>
      <c r="AE62" s="76" t="b">
        <f>ISNUMBER(AE63)</f>
        <v>1</v>
      </c>
      <c r="AG62" s="76" t="b">
        <f t="shared" ref="AG62:AI62" si="0">ISNUMBER(AG63)</f>
        <v>0</v>
      </c>
      <c r="AI62" s="76" t="b">
        <f t="shared" si="0"/>
        <v>0</v>
      </c>
    </row>
    <row r="63" spans="1:35" s="76" customFormat="1" ht="18.600000000000001" customHeight="1" x14ac:dyDescent="0.7">
      <c r="A63" s="73"/>
      <c r="B63" s="73" t="s">
        <v>60</v>
      </c>
      <c r="C63" s="73"/>
      <c r="D63" s="73"/>
      <c r="E63" s="73"/>
      <c r="F63" s="73"/>
      <c r="G63" s="73"/>
      <c r="H63" s="85" t="s">
        <v>31</v>
      </c>
      <c r="I63" s="86" t="s">
        <v>61</v>
      </c>
      <c r="J63" s="86"/>
      <c r="K63" s="87"/>
      <c r="L63" s="85" t="s">
        <v>33</v>
      </c>
      <c r="M63" s="86" t="s">
        <v>62</v>
      </c>
      <c r="N63" s="86"/>
      <c r="O63" s="87"/>
      <c r="P63" s="85" t="s">
        <v>33</v>
      </c>
      <c r="Q63" s="86" t="s">
        <v>63</v>
      </c>
      <c r="R63" s="86"/>
      <c r="S63" s="87"/>
      <c r="T63" s="73"/>
      <c r="U63" s="73"/>
      <c r="V63" s="73"/>
      <c r="W63" s="73"/>
      <c r="X63" s="73"/>
      <c r="Y63" s="73"/>
      <c r="Z63" s="73"/>
      <c r="AA63" s="73"/>
      <c r="AB63" s="73"/>
      <c r="AC63" s="73"/>
      <c r="AE63" s="76">
        <f>VALUE(SUBSTITUTE(H63,"☑",12))</f>
        <v>12</v>
      </c>
      <c r="AF63" s="76" t="str">
        <f>SUBSTITUTE(J63,"☑ 1か月",1)</f>
        <v/>
      </c>
      <c r="AG63" s="76" t="e">
        <f>VALUE(SUBSTITUTE(L63,"☑",4))</f>
        <v>#VALUE!</v>
      </c>
      <c r="AH63" s="76" t="str">
        <f>SUBSTITUTE(N63,"☑ 1か月",1)</f>
        <v/>
      </c>
      <c r="AI63" s="76" t="e">
        <f>VALUE(SUBSTITUTE(P63,"☑",2))</f>
        <v>#VALUE!</v>
      </c>
    </row>
    <row r="64" spans="1:35" s="76" customFormat="1" ht="18.600000000000001" customHeight="1" x14ac:dyDescent="0.7">
      <c r="A64" s="73"/>
      <c r="B64" s="73" t="s">
        <v>66</v>
      </c>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E64" s="76">
        <f>IF(AE62=TRUE,AE63,0)</f>
        <v>12</v>
      </c>
      <c r="AG64" s="76">
        <f t="shared" ref="AG64" si="1">IF(AG62=TRUE,AG63,0)</f>
        <v>0</v>
      </c>
      <c r="AI64" s="76">
        <f t="shared" ref="AI64" si="2">IF(AI62=TRUE,AI63,0)</f>
        <v>0</v>
      </c>
    </row>
    <row r="65" spans="1:29" s="76" customFormat="1" ht="18.600000000000001" customHeight="1" thickBot="1" x14ac:dyDescent="0.3">
      <c r="A65" s="73"/>
      <c r="B65" s="73"/>
      <c r="C65" s="73"/>
      <c r="D65" s="73"/>
      <c r="E65" s="73"/>
      <c r="F65" s="88" t="s">
        <v>68</v>
      </c>
      <c r="G65" s="88"/>
      <c r="H65" s="88"/>
      <c r="I65" s="88"/>
      <c r="J65" s="88"/>
      <c r="K65" s="88"/>
      <c r="L65" s="73"/>
      <c r="M65" s="73"/>
      <c r="N65" s="202" t="str">
        <f>IF(AE62=TRUE,"☑ 1か月定期→12枚","□ 1か月定期→12枚")</f>
        <v>☑ 1か月定期→12枚</v>
      </c>
      <c r="O65" s="202"/>
      <c r="P65" s="202"/>
      <c r="Q65" s="202"/>
      <c r="R65" s="202"/>
      <c r="S65" s="202"/>
      <c r="T65" s="202"/>
      <c r="U65" s="136"/>
      <c r="V65" s="73"/>
      <c r="W65" s="73"/>
      <c r="X65" s="73"/>
      <c r="Y65" s="73"/>
      <c r="Z65" s="73"/>
      <c r="AA65" s="73"/>
      <c r="AB65" s="73"/>
      <c r="AC65" s="147" t="s">
        <v>117</v>
      </c>
    </row>
    <row r="66" spans="1:29" s="76" customFormat="1" ht="18.600000000000001" customHeight="1" x14ac:dyDescent="0.7">
      <c r="A66" s="73"/>
      <c r="B66" s="73"/>
      <c r="C66" s="73"/>
      <c r="D66" s="73"/>
      <c r="E66" s="73"/>
      <c r="F66" s="270">
        <v>12300</v>
      </c>
      <c r="G66" s="271"/>
      <c r="H66" s="271"/>
      <c r="I66" s="271"/>
      <c r="J66" s="271"/>
      <c r="K66" s="272"/>
      <c r="L66" s="186" t="s">
        <v>70</v>
      </c>
      <c r="M66" s="187"/>
      <c r="N66" s="202" t="str">
        <f>IF(AG62=TRUE,"☑ 3か月定期→ 4枚","□ 3か月定期→ 4枚")</f>
        <v>□ 3か月定期→ 4枚</v>
      </c>
      <c r="O66" s="202"/>
      <c r="P66" s="202"/>
      <c r="Q66" s="202"/>
      <c r="R66" s="202"/>
      <c r="S66" s="202"/>
      <c r="T66" s="202"/>
      <c r="U66" s="136"/>
      <c r="V66" s="209" t="s">
        <v>72</v>
      </c>
      <c r="W66" s="276">
        <f>F66*MAX(AE64:AI64)</f>
        <v>147600</v>
      </c>
      <c r="X66" s="277"/>
      <c r="Y66" s="277"/>
      <c r="Z66" s="277"/>
      <c r="AA66" s="277"/>
      <c r="AB66" s="278"/>
      <c r="AC66" s="217" t="s">
        <v>73</v>
      </c>
    </row>
    <row r="67" spans="1:29" s="76" customFormat="1" ht="18.600000000000001" customHeight="1" thickBot="1" x14ac:dyDescent="0.75">
      <c r="A67" s="73"/>
      <c r="B67" s="73"/>
      <c r="C67" s="73"/>
      <c r="D67" s="73"/>
      <c r="E67" s="73"/>
      <c r="F67" s="273"/>
      <c r="G67" s="274"/>
      <c r="H67" s="274"/>
      <c r="I67" s="274"/>
      <c r="J67" s="274"/>
      <c r="K67" s="275"/>
      <c r="L67" s="186"/>
      <c r="M67" s="187"/>
      <c r="N67" s="202" t="str">
        <f>IF(AI62=TRUE,"☑ 6か月定期→ 2枚","□ 6か月定期→ 2枚")</f>
        <v>□ 6か月定期→ 2枚</v>
      </c>
      <c r="O67" s="202"/>
      <c r="P67" s="202"/>
      <c r="Q67" s="202"/>
      <c r="R67" s="202"/>
      <c r="S67" s="202"/>
      <c r="T67" s="202"/>
      <c r="U67" s="136"/>
      <c r="V67" s="209"/>
      <c r="W67" s="279"/>
      <c r="X67" s="280"/>
      <c r="Y67" s="280"/>
      <c r="Z67" s="280"/>
      <c r="AA67" s="280"/>
      <c r="AB67" s="281"/>
      <c r="AC67" s="217"/>
    </row>
    <row r="68" spans="1:29" s="76" customFormat="1" ht="16.05" customHeight="1" x14ac:dyDescent="0.7">
      <c r="A68" s="73"/>
      <c r="B68" s="135"/>
      <c r="C68" s="135"/>
      <c r="D68" s="135"/>
      <c r="E68" s="135"/>
      <c r="F68" s="135"/>
      <c r="G68" s="135"/>
      <c r="H68" s="135"/>
      <c r="I68" s="135"/>
      <c r="J68" s="73"/>
      <c r="K68" s="73"/>
      <c r="L68" s="94" t="s">
        <v>76</v>
      </c>
      <c r="M68" s="94"/>
      <c r="N68" s="73"/>
      <c r="O68" s="73"/>
      <c r="P68" s="73"/>
      <c r="Q68" s="73"/>
      <c r="R68" s="73"/>
      <c r="S68" s="73"/>
      <c r="T68" s="73"/>
      <c r="U68" s="73"/>
      <c r="V68" s="73"/>
      <c r="W68" s="73"/>
      <c r="X68" s="73"/>
      <c r="Y68" s="73"/>
      <c r="Z68" s="73"/>
      <c r="AA68" s="73"/>
      <c r="AB68" s="73"/>
      <c r="AC68" s="73"/>
    </row>
    <row r="69" spans="1:29" s="76" customFormat="1" ht="16.05" customHeight="1" x14ac:dyDescent="0.7">
      <c r="A69" s="73"/>
      <c r="B69" s="73"/>
      <c r="C69" s="73"/>
      <c r="D69" s="73"/>
      <c r="E69" s="73"/>
      <c r="F69" s="73"/>
      <c r="G69" s="73"/>
      <c r="H69" s="73"/>
      <c r="I69" s="73"/>
      <c r="J69" s="73"/>
      <c r="K69" s="73"/>
      <c r="L69" s="94" t="s">
        <v>78</v>
      </c>
      <c r="M69" s="94"/>
      <c r="N69" s="73"/>
      <c r="O69" s="73"/>
      <c r="P69" s="73"/>
      <c r="Q69" s="73"/>
      <c r="R69" s="73"/>
      <c r="S69" s="73"/>
      <c r="T69" s="73"/>
      <c r="U69" s="73"/>
      <c r="V69" s="73"/>
      <c r="W69" s="73"/>
      <c r="X69" s="73"/>
      <c r="Y69" s="73"/>
      <c r="Z69" s="73"/>
      <c r="AA69" s="73"/>
      <c r="AB69" s="73"/>
      <c r="AC69" s="73"/>
    </row>
    <row r="70" spans="1:29" s="76" customFormat="1" ht="12" customHeight="1" x14ac:dyDescent="0.7">
      <c r="A70" s="73"/>
      <c r="B70" s="73"/>
      <c r="C70" s="73"/>
      <c r="D70" s="73"/>
      <c r="E70" s="73"/>
      <c r="F70" s="73"/>
      <c r="G70" s="73"/>
      <c r="H70" s="73"/>
      <c r="I70" s="73"/>
      <c r="J70" s="73"/>
      <c r="K70" s="73"/>
      <c r="L70" s="73"/>
      <c r="M70" s="73"/>
      <c r="N70" s="73"/>
      <c r="O70" s="73"/>
      <c r="P70" s="70"/>
      <c r="Q70" s="70"/>
      <c r="R70" s="73"/>
      <c r="S70" s="73"/>
      <c r="T70" s="73"/>
      <c r="U70" s="73"/>
      <c r="V70" s="73"/>
      <c r="W70" s="73"/>
      <c r="X70" s="73"/>
      <c r="Y70" s="73"/>
      <c r="Z70" s="73"/>
      <c r="AA70" s="73"/>
      <c r="AB70" s="73"/>
      <c r="AC70" s="73"/>
    </row>
    <row r="71" spans="1:29" s="71" customFormat="1" ht="20.55" customHeight="1" x14ac:dyDescent="0.7">
      <c r="A71" s="70" t="s">
        <v>79</v>
      </c>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row>
    <row r="72" spans="1:29" s="76" customFormat="1" ht="20.55" customHeight="1" thickBot="1" x14ac:dyDescent="0.75">
      <c r="A72" s="73"/>
      <c r="B72" s="197" t="s">
        <v>53</v>
      </c>
      <c r="C72" s="198"/>
      <c r="D72" s="198"/>
      <c r="E72" s="198"/>
      <c r="F72" s="198"/>
      <c r="G72" s="198"/>
      <c r="H72" s="198"/>
      <c r="I72" s="199"/>
      <c r="J72" s="200" t="s">
        <v>54</v>
      </c>
      <c r="K72" s="166"/>
      <c r="L72" s="166"/>
      <c r="M72" s="201"/>
      <c r="N72" s="183" t="s">
        <v>107</v>
      </c>
      <c r="O72" s="184"/>
      <c r="P72" s="184"/>
      <c r="Q72" s="184"/>
      <c r="R72" s="184"/>
      <c r="S72" s="184"/>
      <c r="T72" s="184"/>
      <c r="U72" s="185"/>
      <c r="V72" s="78"/>
      <c r="W72" s="73"/>
      <c r="X72" s="73"/>
      <c r="Y72" s="73"/>
      <c r="Z72" s="73"/>
      <c r="AA72" s="73"/>
      <c r="AB72" s="73"/>
      <c r="AC72" s="73"/>
    </row>
    <row r="73" spans="1:29" s="76" customFormat="1" ht="17.55" customHeight="1" x14ac:dyDescent="0.7">
      <c r="A73" s="73"/>
      <c r="B73" s="189" t="s">
        <v>118</v>
      </c>
      <c r="C73" s="190"/>
      <c r="D73" s="190"/>
      <c r="E73" s="190"/>
      <c r="F73" s="190"/>
      <c r="G73" s="190"/>
      <c r="H73" s="190"/>
      <c r="I73" s="191"/>
      <c r="J73" s="79" t="s">
        <v>33</v>
      </c>
      <c r="K73" s="195" t="s">
        <v>55</v>
      </c>
      <c r="L73" s="195"/>
      <c r="M73" s="196"/>
      <c r="N73" s="189" t="s">
        <v>119</v>
      </c>
      <c r="O73" s="190"/>
      <c r="P73" s="190"/>
      <c r="Q73" s="190"/>
      <c r="R73" s="190"/>
      <c r="S73" s="190"/>
      <c r="T73" s="190"/>
      <c r="U73" s="191"/>
      <c r="V73" s="78"/>
      <c r="W73" s="73"/>
      <c r="X73" s="73"/>
      <c r="Y73" s="73"/>
      <c r="Z73" s="73"/>
      <c r="AA73" s="73"/>
      <c r="AB73" s="73"/>
      <c r="AC73" s="73"/>
    </row>
    <row r="74" spans="1:29" s="76" customFormat="1" ht="17.55" customHeight="1" thickBot="1" x14ac:dyDescent="0.3">
      <c r="A74" s="73"/>
      <c r="B74" s="192"/>
      <c r="C74" s="193"/>
      <c r="D74" s="193"/>
      <c r="E74" s="193"/>
      <c r="F74" s="193"/>
      <c r="G74" s="193"/>
      <c r="H74" s="193"/>
      <c r="I74" s="194"/>
      <c r="J74" s="79" t="s">
        <v>31</v>
      </c>
      <c r="K74" s="195" t="s">
        <v>56</v>
      </c>
      <c r="L74" s="195"/>
      <c r="M74" s="196"/>
      <c r="N74" s="192"/>
      <c r="O74" s="193"/>
      <c r="P74" s="193"/>
      <c r="Q74" s="193"/>
      <c r="R74" s="193"/>
      <c r="S74" s="193"/>
      <c r="T74" s="193"/>
      <c r="U74" s="194"/>
      <c r="V74" s="78"/>
      <c r="W74" s="73"/>
      <c r="X74" s="73"/>
      <c r="Y74" s="73"/>
      <c r="Z74" s="73"/>
      <c r="AA74" s="73"/>
      <c r="AB74" s="73"/>
      <c r="AC74" s="147" t="s">
        <v>120</v>
      </c>
    </row>
    <row r="75" spans="1:29" s="76" customFormat="1" ht="20.55" customHeight="1" thickBot="1" x14ac:dyDescent="0.75">
      <c r="A75" s="73"/>
      <c r="B75" s="101"/>
      <c r="C75" s="101"/>
      <c r="D75" s="73"/>
      <c r="E75" s="268" t="s">
        <v>81</v>
      </c>
      <c r="F75" s="268"/>
      <c r="G75" s="178">
        <v>12200</v>
      </c>
      <c r="H75" s="178"/>
      <c r="I75" s="178"/>
      <c r="J75" s="178"/>
      <c r="K75" s="178"/>
      <c r="L75" s="73" t="s">
        <v>82</v>
      </c>
      <c r="M75" s="73"/>
      <c r="N75" s="101"/>
      <c r="O75" s="269">
        <v>4</v>
      </c>
      <c r="P75" s="269"/>
      <c r="Q75" s="269"/>
      <c r="R75" s="101" t="s">
        <v>84</v>
      </c>
      <c r="S75" s="101"/>
      <c r="T75" s="80" t="s">
        <v>72</v>
      </c>
      <c r="U75" s="80"/>
      <c r="V75" s="78"/>
      <c r="W75" s="262">
        <f>G75*O75</f>
        <v>48800</v>
      </c>
      <c r="X75" s="263"/>
      <c r="Y75" s="263"/>
      <c r="Z75" s="263"/>
      <c r="AA75" s="263"/>
      <c r="AB75" s="264"/>
      <c r="AC75" s="103" t="s">
        <v>73</v>
      </c>
    </row>
    <row r="76" spans="1:29" s="76" customFormat="1" ht="20.55" customHeight="1" x14ac:dyDescent="0.7">
      <c r="A76" s="73"/>
      <c r="B76" s="73"/>
      <c r="C76" s="73"/>
      <c r="D76" s="73"/>
      <c r="E76" s="73"/>
      <c r="F76" s="73"/>
      <c r="G76" s="73"/>
      <c r="H76" s="73"/>
      <c r="I76" s="73"/>
      <c r="J76" s="73"/>
      <c r="K76" s="73"/>
      <c r="L76" s="73"/>
      <c r="M76" s="73"/>
      <c r="N76" s="137"/>
      <c r="O76" s="137"/>
      <c r="P76" s="137"/>
      <c r="Q76" s="137"/>
      <c r="R76" s="137"/>
      <c r="S76" s="137"/>
      <c r="T76" s="137"/>
      <c r="U76" s="137"/>
      <c r="V76" s="137"/>
      <c r="W76" s="137"/>
      <c r="X76" s="137"/>
      <c r="Y76" s="73"/>
      <c r="Z76" s="73"/>
      <c r="AA76" s="73"/>
      <c r="AB76" s="73"/>
      <c r="AC76" s="148"/>
    </row>
    <row r="77" spans="1:29" s="76" customFormat="1" ht="20.55" customHeight="1" thickBot="1" x14ac:dyDescent="0.75">
      <c r="A77" s="73"/>
      <c r="B77" s="183" t="s">
        <v>53</v>
      </c>
      <c r="C77" s="184"/>
      <c r="D77" s="184"/>
      <c r="E77" s="184"/>
      <c r="F77" s="184"/>
      <c r="G77" s="184"/>
      <c r="H77" s="184"/>
      <c r="I77" s="185"/>
      <c r="J77" s="186" t="s">
        <v>54</v>
      </c>
      <c r="K77" s="187"/>
      <c r="L77" s="187"/>
      <c r="M77" s="188"/>
      <c r="N77" s="183" t="s">
        <v>107</v>
      </c>
      <c r="O77" s="184"/>
      <c r="P77" s="184"/>
      <c r="Q77" s="184"/>
      <c r="R77" s="184"/>
      <c r="S77" s="184"/>
      <c r="T77" s="184"/>
      <c r="U77" s="185"/>
      <c r="V77" s="78"/>
      <c r="W77" s="73"/>
      <c r="X77" s="73"/>
      <c r="Y77" s="73"/>
      <c r="Z77" s="73"/>
      <c r="AA77" s="73"/>
      <c r="AB77" s="73"/>
      <c r="AC77" s="73"/>
    </row>
    <row r="78" spans="1:29" s="76" customFormat="1" ht="17.55" customHeight="1" x14ac:dyDescent="0.7">
      <c r="A78" s="73"/>
      <c r="B78" s="189" t="s">
        <v>119</v>
      </c>
      <c r="C78" s="190"/>
      <c r="D78" s="190"/>
      <c r="E78" s="190"/>
      <c r="F78" s="190"/>
      <c r="G78" s="190"/>
      <c r="H78" s="190"/>
      <c r="I78" s="191"/>
      <c r="J78" s="79" t="s">
        <v>33</v>
      </c>
      <c r="K78" s="195" t="s">
        <v>55</v>
      </c>
      <c r="L78" s="195"/>
      <c r="M78" s="196"/>
      <c r="N78" s="189" t="s">
        <v>121</v>
      </c>
      <c r="O78" s="190"/>
      <c r="P78" s="190"/>
      <c r="Q78" s="190"/>
      <c r="R78" s="190"/>
      <c r="S78" s="190"/>
      <c r="T78" s="190"/>
      <c r="U78" s="191"/>
      <c r="V78" s="78"/>
      <c r="W78" s="73"/>
      <c r="X78" s="73"/>
      <c r="Y78" s="73"/>
      <c r="Z78" s="73"/>
      <c r="AA78" s="73"/>
      <c r="AB78" s="73"/>
      <c r="AC78" s="73"/>
    </row>
    <row r="79" spans="1:29" s="76" customFormat="1" ht="17.55" customHeight="1" thickBot="1" x14ac:dyDescent="0.3">
      <c r="A79" s="73"/>
      <c r="B79" s="192"/>
      <c r="C79" s="193"/>
      <c r="D79" s="193"/>
      <c r="E79" s="193"/>
      <c r="F79" s="193"/>
      <c r="G79" s="193"/>
      <c r="H79" s="193"/>
      <c r="I79" s="194"/>
      <c r="J79" s="79" t="s">
        <v>31</v>
      </c>
      <c r="K79" s="195" t="s">
        <v>56</v>
      </c>
      <c r="L79" s="195"/>
      <c r="M79" s="196"/>
      <c r="N79" s="192"/>
      <c r="O79" s="193"/>
      <c r="P79" s="193"/>
      <c r="Q79" s="193"/>
      <c r="R79" s="193"/>
      <c r="S79" s="193"/>
      <c r="T79" s="193"/>
      <c r="U79" s="194"/>
      <c r="V79" s="78"/>
      <c r="W79" s="73"/>
      <c r="X79" s="73"/>
      <c r="Y79" s="73"/>
      <c r="Z79" s="73"/>
      <c r="AA79" s="73"/>
      <c r="AB79" s="73"/>
      <c r="AC79" s="147" t="s">
        <v>86</v>
      </c>
    </row>
    <row r="80" spans="1:29" s="76" customFormat="1" ht="20.55" customHeight="1" thickBot="1" x14ac:dyDescent="0.75">
      <c r="A80" s="73"/>
      <c r="B80" s="101"/>
      <c r="C80" s="101"/>
      <c r="D80" s="73"/>
      <c r="E80" s="268" t="s">
        <v>81</v>
      </c>
      <c r="F80" s="268"/>
      <c r="G80" s="178">
        <v>3000</v>
      </c>
      <c r="H80" s="178"/>
      <c r="I80" s="178"/>
      <c r="J80" s="178"/>
      <c r="K80" s="178"/>
      <c r="L80" s="76" t="s">
        <v>82</v>
      </c>
      <c r="N80" s="149"/>
      <c r="O80" s="269">
        <v>4</v>
      </c>
      <c r="P80" s="269"/>
      <c r="Q80" s="269"/>
      <c r="R80" s="101" t="s">
        <v>84</v>
      </c>
      <c r="S80" s="101"/>
      <c r="T80" s="80" t="s">
        <v>72</v>
      </c>
      <c r="U80" s="80"/>
      <c r="V80" s="78"/>
      <c r="W80" s="262">
        <f>G80*O80</f>
        <v>12000</v>
      </c>
      <c r="X80" s="263"/>
      <c r="Y80" s="263"/>
      <c r="Z80" s="263"/>
      <c r="AA80" s="263"/>
      <c r="AB80" s="264"/>
      <c r="AC80" s="103" t="s">
        <v>73</v>
      </c>
    </row>
    <row r="81" spans="1:34" s="76" customFormat="1" ht="6.6" customHeight="1" x14ac:dyDescent="0.7">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row>
    <row r="82" spans="1:34" s="76" customFormat="1" ht="13.5" customHeight="1" x14ac:dyDescent="0.7">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H82" s="150"/>
    </row>
    <row r="83" spans="1:34" s="76" customFormat="1" ht="16.8" customHeight="1" thickBot="1" x14ac:dyDescent="0.75">
      <c r="A83" s="73"/>
      <c r="B83" s="151" t="s">
        <v>31</v>
      </c>
      <c r="C83" s="152"/>
      <c r="D83" s="69" t="s">
        <v>87</v>
      </c>
      <c r="E83" s="69"/>
      <c r="F83" s="69"/>
      <c r="G83" s="69"/>
      <c r="H83" s="107"/>
      <c r="I83" s="107"/>
      <c r="J83" s="107"/>
      <c r="K83" s="107"/>
      <c r="L83" s="107"/>
      <c r="M83" s="107"/>
      <c r="N83" s="107"/>
      <c r="O83" s="107"/>
      <c r="P83" s="107"/>
      <c r="Q83" s="107"/>
      <c r="R83" s="107"/>
      <c r="S83" s="107"/>
      <c r="T83" s="107"/>
      <c r="U83" s="107"/>
      <c r="V83" s="107"/>
      <c r="W83" s="166" t="s">
        <v>88</v>
      </c>
      <c r="X83" s="166"/>
      <c r="Y83" s="166"/>
      <c r="Z83" s="166"/>
      <c r="AA83" s="166"/>
      <c r="AB83" s="135"/>
      <c r="AC83" s="73"/>
      <c r="AG83" s="150"/>
      <c r="AH83" s="150"/>
    </row>
    <row r="84" spans="1:34" s="76" customFormat="1" ht="16.8" customHeight="1" x14ac:dyDescent="0.7">
      <c r="A84" s="73"/>
      <c r="B84" s="73"/>
      <c r="C84" s="73"/>
      <c r="D84" s="94" t="s">
        <v>89</v>
      </c>
      <c r="E84" s="94"/>
      <c r="F84" s="69"/>
      <c r="G84" s="69"/>
      <c r="H84" s="107"/>
      <c r="I84" s="107"/>
      <c r="J84" s="107"/>
      <c r="K84" s="107"/>
      <c r="L84" s="107"/>
      <c r="M84" s="107"/>
      <c r="N84" s="107"/>
      <c r="O84" s="107"/>
      <c r="P84" s="107"/>
      <c r="Q84" s="107"/>
      <c r="R84" s="107"/>
      <c r="S84" s="107"/>
      <c r="T84" s="73"/>
      <c r="U84" s="73"/>
      <c r="V84" s="73"/>
      <c r="W84" s="167">
        <f>SUM(W80,W75,W66)</f>
        <v>208400</v>
      </c>
      <c r="X84" s="168"/>
      <c r="Y84" s="168"/>
      <c r="Z84" s="168"/>
      <c r="AA84" s="168"/>
      <c r="AB84" s="169"/>
      <c r="AC84" s="173" t="s">
        <v>73</v>
      </c>
      <c r="AG84" s="150"/>
      <c r="AH84" s="150"/>
    </row>
    <row r="85" spans="1:34" s="76" customFormat="1" ht="16.8" customHeight="1" thickBot="1" x14ac:dyDescent="0.75">
      <c r="A85" s="73"/>
      <c r="B85" s="69"/>
      <c r="C85" s="69"/>
      <c r="D85" s="108" t="s">
        <v>122</v>
      </c>
      <c r="E85" s="108"/>
      <c r="F85" s="69"/>
      <c r="G85" s="69"/>
      <c r="H85" s="107"/>
      <c r="I85" s="107"/>
      <c r="J85" s="107"/>
      <c r="K85" s="107"/>
      <c r="L85" s="107"/>
      <c r="M85" s="107"/>
      <c r="N85" s="107"/>
      <c r="O85" s="107"/>
      <c r="P85" s="107"/>
      <c r="Q85" s="107"/>
      <c r="R85" s="107"/>
      <c r="S85" s="107"/>
      <c r="T85" s="73"/>
      <c r="U85" s="73"/>
      <c r="V85" s="73"/>
      <c r="W85" s="170"/>
      <c r="X85" s="171"/>
      <c r="Y85" s="171"/>
      <c r="Z85" s="171"/>
      <c r="AA85" s="171"/>
      <c r="AB85" s="172"/>
      <c r="AC85" s="173"/>
    </row>
    <row r="86" spans="1:34" s="76" customFormat="1" ht="16.8" customHeight="1" x14ac:dyDescent="0.7">
      <c r="A86" s="73"/>
      <c r="B86" s="106" t="s">
        <v>33</v>
      </c>
      <c r="C86" s="152"/>
      <c r="D86" s="69" t="s">
        <v>123</v>
      </c>
      <c r="E86" s="69"/>
      <c r="F86" s="69"/>
      <c r="G86" s="69"/>
      <c r="H86" s="107"/>
      <c r="I86" s="107"/>
      <c r="J86" s="107"/>
      <c r="K86" s="107"/>
      <c r="L86" s="107"/>
      <c r="M86" s="107"/>
      <c r="N86" s="107"/>
      <c r="O86" s="107"/>
      <c r="P86" s="107"/>
      <c r="Q86" s="107"/>
      <c r="R86" s="107"/>
      <c r="S86" s="107"/>
      <c r="T86" s="73"/>
      <c r="U86" s="73"/>
      <c r="V86" s="73"/>
      <c r="W86" s="73"/>
      <c r="X86" s="73"/>
      <c r="Y86" s="73"/>
      <c r="Z86" s="73"/>
      <c r="AA86" s="73"/>
      <c r="AB86" s="73"/>
      <c r="AC86" s="73"/>
    </row>
    <row r="87" spans="1:34" s="76" customFormat="1" ht="16.8" customHeight="1" x14ac:dyDescent="0.7">
      <c r="A87" s="73"/>
      <c r="B87" s="73"/>
      <c r="C87" s="73"/>
      <c r="D87" s="94" t="s">
        <v>92</v>
      </c>
      <c r="E87" s="94"/>
      <c r="F87" s="69"/>
      <c r="G87" s="69"/>
      <c r="H87" s="107"/>
      <c r="I87" s="107"/>
      <c r="J87" s="107"/>
      <c r="K87" s="107"/>
      <c r="L87" s="107"/>
      <c r="M87" s="107"/>
      <c r="N87" s="107"/>
      <c r="O87" s="107"/>
      <c r="P87" s="107"/>
      <c r="Q87" s="107"/>
      <c r="R87" s="107"/>
      <c r="S87" s="107"/>
      <c r="T87" s="107"/>
      <c r="U87" s="107"/>
      <c r="V87" s="107"/>
      <c r="W87" s="73"/>
      <c r="X87" s="73"/>
      <c r="Y87" s="73"/>
      <c r="Z87" s="73"/>
      <c r="AA87" s="73"/>
      <c r="AB87" s="73"/>
      <c r="AC87" s="153"/>
    </row>
    <row r="88" spans="1:34" s="76" customFormat="1" ht="25.25" customHeight="1" x14ac:dyDescent="0.7">
      <c r="A88" s="73"/>
      <c r="B88" s="73"/>
      <c r="C88" s="73"/>
      <c r="D88" s="73"/>
      <c r="E88" s="73"/>
      <c r="F88" s="73"/>
      <c r="G88" s="73"/>
      <c r="H88" s="73"/>
      <c r="I88" s="73"/>
      <c r="J88" s="73"/>
      <c r="K88" s="73"/>
      <c r="L88" s="73"/>
      <c r="M88" s="73"/>
      <c r="N88" s="73"/>
      <c r="O88" s="73"/>
      <c r="P88" s="73"/>
      <c r="Q88" s="73"/>
      <c r="R88" s="73"/>
      <c r="S88" s="73"/>
      <c r="T88" s="73"/>
      <c r="U88" s="73"/>
      <c r="V88" s="73"/>
      <c r="W88" s="73"/>
      <c r="X88" s="73"/>
      <c r="Y88" s="109"/>
      <c r="Z88" s="109"/>
      <c r="AA88" s="109"/>
      <c r="AB88" s="109"/>
      <c r="AC88" s="109"/>
    </row>
    <row r="89" spans="1:34" s="76" customFormat="1" ht="20.55" customHeight="1" thickBot="1" x14ac:dyDescent="0.75">
      <c r="A89" s="69" t="s">
        <v>93</v>
      </c>
      <c r="B89" s="73"/>
      <c r="C89" s="73"/>
      <c r="D89" s="73"/>
      <c r="E89" s="73"/>
      <c r="F89" s="73"/>
      <c r="G89" s="73"/>
      <c r="H89" s="73"/>
      <c r="I89" s="73"/>
      <c r="J89" s="73"/>
      <c r="K89" s="73"/>
      <c r="L89" s="73"/>
      <c r="M89" s="73"/>
      <c r="N89" s="73"/>
      <c r="O89" s="73"/>
      <c r="P89" s="73"/>
      <c r="Q89" s="73"/>
      <c r="R89" s="73"/>
      <c r="S89" s="73"/>
      <c r="T89" s="73"/>
      <c r="U89" s="73"/>
      <c r="V89" s="73"/>
      <c r="W89" s="73"/>
      <c r="X89" s="73"/>
      <c r="Y89" s="109"/>
      <c r="Z89" s="109"/>
      <c r="AA89" s="109"/>
      <c r="AB89" s="109"/>
      <c r="AC89" s="109"/>
    </row>
    <row r="90" spans="1:34" s="76" customFormat="1" ht="26.85" customHeight="1" thickTop="1" thickBot="1" x14ac:dyDescent="0.75">
      <c r="A90" s="73"/>
      <c r="B90" s="73"/>
      <c r="C90" s="73"/>
      <c r="D90" s="154" t="s">
        <v>94</v>
      </c>
      <c r="E90" s="154"/>
      <c r="F90" s="154"/>
      <c r="G90" s="154"/>
      <c r="H90" s="154"/>
      <c r="I90" s="154"/>
      <c r="J90" s="154"/>
      <c r="K90" s="155"/>
      <c r="L90" s="265">
        <f>W84</f>
        <v>208400</v>
      </c>
      <c r="M90" s="266"/>
      <c r="N90" s="266"/>
      <c r="O90" s="266"/>
      <c r="P90" s="266"/>
      <c r="Q90" s="267"/>
      <c r="R90" s="110" t="s">
        <v>95</v>
      </c>
      <c r="S90" s="110"/>
      <c r="T90" s="111"/>
      <c r="U90" s="111"/>
      <c r="V90" s="112"/>
      <c r="W90" s="73"/>
      <c r="X90" s="73"/>
      <c r="Y90" s="109"/>
      <c r="Z90" s="109"/>
      <c r="AA90" s="109"/>
      <c r="AB90" s="109"/>
      <c r="AC90" s="109"/>
    </row>
    <row r="91" spans="1:34" s="76" customFormat="1" ht="16.5" customHeight="1" thickTop="1" x14ac:dyDescent="0.7">
      <c r="A91" s="73"/>
      <c r="B91" s="73"/>
      <c r="C91" s="73"/>
      <c r="D91" s="73"/>
      <c r="E91" s="73"/>
      <c r="F91" s="113" t="s">
        <v>96</v>
      </c>
      <c r="G91" s="113"/>
      <c r="H91" s="73"/>
      <c r="I91" s="73"/>
      <c r="J91" s="73"/>
      <c r="K91" s="73"/>
      <c r="L91" s="114"/>
      <c r="M91" s="114"/>
      <c r="N91" s="114"/>
      <c r="O91" s="114"/>
      <c r="P91" s="73"/>
      <c r="Q91" s="73"/>
      <c r="R91" s="73"/>
      <c r="S91" s="73"/>
      <c r="T91" s="73"/>
      <c r="U91" s="73"/>
      <c r="V91" s="73"/>
      <c r="W91" s="109"/>
      <c r="X91" s="109"/>
      <c r="Y91" s="109"/>
      <c r="Z91" s="109"/>
      <c r="AA91" s="109"/>
      <c r="AB91" s="109"/>
      <c r="AC91" s="109"/>
    </row>
  </sheetData>
  <mergeCells count="70">
    <mergeCell ref="C16:L16"/>
    <mergeCell ref="M16:Z16"/>
    <mergeCell ref="T3:U3"/>
    <mergeCell ref="A6:AA6"/>
    <mergeCell ref="D10:F10"/>
    <mergeCell ref="H10:K10"/>
    <mergeCell ref="C11:D12"/>
    <mergeCell ref="E11:F12"/>
    <mergeCell ref="G11:S12"/>
    <mergeCell ref="T12:U12"/>
    <mergeCell ref="E13:S13"/>
    <mergeCell ref="E14:S14"/>
    <mergeCell ref="T14:Z14"/>
    <mergeCell ref="M15:U15"/>
    <mergeCell ref="V15:Z15"/>
    <mergeCell ref="H54:N54"/>
    <mergeCell ref="C18:Z19"/>
    <mergeCell ref="E21:E22"/>
    <mergeCell ref="F21:Z22"/>
    <mergeCell ref="E24:E25"/>
    <mergeCell ref="F24:Z25"/>
    <mergeCell ref="D40:F40"/>
    <mergeCell ref="H40:K40"/>
    <mergeCell ref="G41:S41"/>
    <mergeCell ref="E42:Z42"/>
    <mergeCell ref="E43:Z43"/>
    <mergeCell ref="E44:R44"/>
    <mergeCell ref="U44:Z44"/>
    <mergeCell ref="B58:I58"/>
    <mergeCell ref="J58:M58"/>
    <mergeCell ref="N58:U58"/>
    <mergeCell ref="B59:I60"/>
    <mergeCell ref="K59:M59"/>
    <mergeCell ref="N59:U60"/>
    <mergeCell ref="K60:M60"/>
    <mergeCell ref="B73:I74"/>
    <mergeCell ref="K73:M73"/>
    <mergeCell ref="N73:U74"/>
    <mergeCell ref="K74:M74"/>
    <mergeCell ref="N65:T65"/>
    <mergeCell ref="F66:K67"/>
    <mergeCell ref="L66:M67"/>
    <mergeCell ref="N66:T66"/>
    <mergeCell ref="AC66:AC67"/>
    <mergeCell ref="N67:T67"/>
    <mergeCell ref="B72:I72"/>
    <mergeCell ref="J72:M72"/>
    <mergeCell ref="N72:U72"/>
    <mergeCell ref="V66:V67"/>
    <mergeCell ref="W66:AB67"/>
    <mergeCell ref="E75:F75"/>
    <mergeCell ref="G75:K75"/>
    <mergeCell ref="O75:Q75"/>
    <mergeCell ref="W75:AB75"/>
    <mergeCell ref="B77:I77"/>
    <mergeCell ref="J77:M77"/>
    <mergeCell ref="N77:U77"/>
    <mergeCell ref="B78:I79"/>
    <mergeCell ref="K78:M78"/>
    <mergeCell ref="N78:U79"/>
    <mergeCell ref="K79:M79"/>
    <mergeCell ref="E80:F80"/>
    <mergeCell ref="G80:K80"/>
    <mergeCell ref="O80:Q80"/>
    <mergeCell ref="W80:AB80"/>
    <mergeCell ref="W83:AA83"/>
    <mergeCell ref="W84:AB85"/>
    <mergeCell ref="AC84:AC85"/>
    <mergeCell ref="D90:K90"/>
    <mergeCell ref="L90:Q90"/>
  </mergeCells>
  <phoneticPr fontId="3"/>
  <dataValidations count="10">
    <dataValidation type="whole" imeMode="off" allowBlank="1" showInputMessage="1" showErrorMessage="1" sqref="U44:Z44">
      <formula1>1</formula1>
      <formula2>3</formula2>
    </dataValidation>
    <dataValidation imeMode="off" allowBlank="1" showInputMessage="1" showErrorMessage="1" sqref="M16:Z16"/>
    <dataValidation type="whole" operator="lessThan" allowBlank="1" showInputMessage="1" showErrorMessage="1" errorTitle="５桁以上の入力をしていませんか。" sqref="H10:K10 H40:K40">
      <formula1>10000</formula1>
    </dataValidation>
    <dataValidation type="whole" allowBlank="1" showInputMessage="1" showErrorMessage="1" errorTitle="3桁です。入力しなおしてください。" sqref="D10:F10 D40:F40">
      <formula1>100</formula1>
      <formula2>999</formula2>
    </dataValidation>
    <dataValidation type="whole" operator="greaterThanOrEqual" allowBlank="1" showInputMessage="1" showErrorMessage="1" sqref="V3">
      <formula1>6</formula1>
    </dataValidation>
    <dataValidation type="whole" allowBlank="1" showInputMessage="1" showErrorMessage="1" sqref="X3">
      <formula1>1</formula1>
      <formula2>12</formula2>
    </dataValidation>
    <dataValidation type="whole" allowBlank="1" showInputMessage="1" showErrorMessage="1" sqref="Z3">
      <formula1>1</formula1>
      <formula2>31</formula2>
    </dataValidation>
    <dataValidation type="list" allowBlank="1" showInputMessage="1" showErrorMessage="1" sqref="G54">
      <formula1>"□ その他（,☑ その他（"</formula1>
    </dataValidation>
    <dataValidation type="list" allowBlank="1" showInputMessage="1" showErrorMessage="1" sqref="I53">
      <formula1>"□ 生活保護制度,☑ 生活保護制度"</formula1>
    </dataValidation>
    <dataValidation type="list" allowBlank="1" showInputMessage="1" showErrorMessage="1" sqref="B86 C33:C34 P63 U41 D52:D54 L53 J59:J60 J73:J74 J78:J79 H62:H63 L62:L63 C28:C31 B83">
      <formula1>"□,☑"</formula1>
    </dataValidation>
  </dataValidations>
  <printOptions horizontalCentered="1"/>
  <pageMargins left="0.59055118110236227" right="0.19685039370078741" top="0.11811023622047245" bottom="3.937007874015748E-2" header="0.31496062992125984" footer="0.11811023622047245"/>
  <pageSetup paperSize="9" scale="94" orientation="portrait" blackAndWhite="1" r:id="rId1"/>
  <rowBreaks count="1" manualBreakCount="1">
    <brk id="48" max="2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様式１（申請書）入力用</vt:lpstr>
      <vt:lpstr>記載例</vt:lpstr>
      <vt:lpstr>記載例!Print_Area</vt:lpstr>
      <vt:lpstr>'様式１（申請書）入力用'!Print_Area</vt:lpstr>
    </vt:vector>
  </TitlesOfParts>
  <Company>長岡市役所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地戦</cp:lastModifiedBy>
  <cp:lastPrinted>2024-04-11T02:28:48Z</cp:lastPrinted>
  <dcterms:created xsi:type="dcterms:W3CDTF">2024-04-10T23:35:01Z</dcterms:created>
  <dcterms:modified xsi:type="dcterms:W3CDTF">2024-04-16T09:38:13Z</dcterms:modified>
</cp:coreProperties>
</file>